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тариф проф 2024" sheetId="1" r:id="rId1"/>
  </sheets>
  <definedNames>
    <definedName name="_xlnm.Print_Titles" localSheetId="0">'тариф проф 2024'!$6:$6</definedName>
    <definedName name="_xlnm.Print_Area" localSheetId="0">'тариф проф 2024'!$A$1:$F$175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8" i="1" l="1"/>
  <c r="C158" i="1"/>
  <c r="C148" i="1"/>
  <c r="C138" i="1"/>
  <c r="C128" i="1"/>
  <c r="C118" i="1"/>
  <c r="C108" i="1"/>
  <c r="C98" i="1"/>
  <c r="C85" i="1"/>
  <c r="C75" i="1"/>
  <c r="C65" i="1"/>
  <c r="C55" i="1"/>
  <c r="C45" i="1"/>
  <c r="C35" i="1"/>
  <c r="C25" i="1"/>
  <c r="C15" i="1"/>
</calcChain>
</file>

<file path=xl/sharedStrings.xml><?xml version="1.0" encoding="utf-8"?>
<sst xmlns="http://schemas.openxmlformats.org/spreadsheetml/2006/main" count="12" uniqueCount="11">
  <si>
    <t xml:space="preserve">Тарифы на проведение профилактических медицинских осмотров взрослого населения, в том числе при оказании медицинской помощи мобильными бригадами и в выходные дни*
</t>
  </si>
  <si>
    <t>Возраст, лет</t>
  </si>
  <si>
    <t>Стоимость законченного случая, рублей</t>
  </si>
  <si>
    <t>Код услуги</t>
  </si>
  <si>
    <t>Стоимость законченного случая, при оказании медицинской помощи мобильными бригадами и в выходные дни, рублей</t>
  </si>
  <si>
    <t>Мужчины</t>
  </si>
  <si>
    <t>Женщины</t>
  </si>
  <si>
    <t>* Тарифы устанавливаются для врача-терапевта, врача-терапевта участкового, врача общей практики (семейного врача), фельдшера (самостоятельный прием), врача по медицинской профилактике, врача по медицинской профилактике центра здоровья, фельдшера ФАП.</t>
  </si>
  <si>
    <t>Приложение № 19
к Тарифному соглашению
в сфере обязательного медицинского страхования
на территории Ивановской области на 2024 год</t>
  </si>
  <si>
    <t>с 01.11.2024</t>
  </si>
  <si>
    <t xml:space="preserve">Приложение № 2
к Дополнительному соглашению № 6 от 31.10.2024 
к Тарифному соглашению в сфере обязательного 
медицинского страхования на территории
Ивановской области на 2024 год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</si>
</sst>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Alignment="1">
      <alignment vertical="top" wrapText="1"/>
    </xf>
    <xf numFmtId="0" fontId="3" fillId="0" borderId="0" xfId="1" applyFont="1"/>
    <xf numFmtId="0" fontId="4" fillId="0" borderId="0" xfId="1" applyFont="1" applyAlignment="1">
      <alignment vertical="top" wrapText="1"/>
    </xf>
    <xf numFmtId="0" fontId="2" fillId="0" borderId="0" xfId="1" applyFont="1"/>
    <xf numFmtId="0" fontId="2" fillId="0" borderId="0" xfId="1" applyFont="1" applyAlignment="1">
      <alignment horizontal="center" vertical="top" wrapText="1"/>
    </xf>
    <xf numFmtId="0" fontId="6" fillId="0" borderId="0" xfId="1" applyFont="1" applyAlignment="1">
      <alignment vertical="center"/>
    </xf>
    <xf numFmtId="4" fontId="3" fillId="0" borderId="0" xfId="1" applyNumberFormat="1" applyFont="1"/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6" fillId="0" borderId="0" xfId="1" applyFont="1"/>
    <xf numFmtId="0" fontId="6" fillId="0" borderId="5" xfId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4" fontId="6" fillId="0" borderId="9" xfId="1" applyNumberFormat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justify" vertical="center"/>
    </xf>
    <xf numFmtId="0" fontId="1" fillId="0" borderId="0" xfId="1"/>
    <xf numFmtId="0" fontId="6" fillId="2" borderId="5" xfId="1" applyFont="1" applyFill="1" applyBorder="1" applyAlignment="1">
      <alignment horizontal="center" vertical="center" wrapText="1"/>
    </xf>
    <xf numFmtId="4" fontId="6" fillId="2" borderId="6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4" fontId="2" fillId="0" borderId="0" xfId="1" applyNumberFormat="1" applyFont="1" applyAlignment="1">
      <alignment horizontal="right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/>
    </xf>
    <xf numFmtId="0" fontId="7" fillId="0" borderId="4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BDBDB"/>
    <pageSetUpPr fitToPage="1"/>
  </sheetPr>
  <dimension ref="A1:AMJ176"/>
  <sheetViews>
    <sheetView tabSelected="1" view="pageBreakPreview" topLeftCell="A139" zoomScale="80" zoomScaleNormal="50" zoomScaleSheetLayoutView="80" workbookViewId="0">
      <selection activeCell="G1" sqref="G1:G1048576"/>
    </sheetView>
  </sheetViews>
  <sheetFormatPr defaultColWidth="7.75" defaultRowHeight="15" x14ac:dyDescent="0.25"/>
  <cols>
    <col min="1" max="1" width="8.25" style="2" customWidth="1"/>
    <col min="2" max="2" width="17.125" style="2" customWidth="1"/>
    <col min="3" max="5" width="22.25" style="2" customWidth="1"/>
    <col min="6" max="6" width="22.25" style="7" customWidth="1"/>
    <col min="7" max="14" width="3.875" style="2" customWidth="1"/>
    <col min="15" max="16" width="4.25" style="2" customWidth="1"/>
    <col min="17" max="17" width="3.875" style="2" customWidth="1"/>
    <col min="18" max="18" width="4.25" style="2" customWidth="1"/>
    <col min="19" max="20" width="3.875" style="2" customWidth="1"/>
    <col min="21" max="23" width="4.25" style="2" customWidth="1"/>
    <col min="24" max="25" width="3.875" style="2" customWidth="1"/>
    <col min="26" max="27" width="4.25" style="2" customWidth="1"/>
    <col min="28" max="28" width="3.875" style="2" customWidth="1"/>
    <col min="29" max="29" width="4.25" style="2" customWidth="1"/>
    <col min="30" max="31" width="3.875" style="2" customWidth="1"/>
    <col min="32" max="33" width="4.25" style="2" customWidth="1"/>
    <col min="34" max="34" width="3.875" style="2" customWidth="1"/>
    <col min="35" max="35" width="4.25" style="2" customWidth="1"/>
    <col min="36" max="36" width="3.875" style="2" customWidth="1"/>
    <col min="37" max="38" width="4.375" style="2" customWidth="1"/>
    <col min="39" max="256" width="7.75" style="2"/>
    <col min="257" max="257" width="8.25" style="2" customWidth="1"/>
    <col min="258" max="258" width="17.125" style="2" customWidth="1"/>
    <col min="259" max="262" width="22.25" style="2" customWidth="1"/>
    <col min="263" max="270" width="3.875" style="2" customWidth="1"/>
    <col min="271" max="272" width="4.25" style="2" customWidth="1"/>
    <col min="273" max="273" width="3.875" style="2" customWidth="1"/>
    <col min="274" max="274" width="4.25" style="2" customWidth="1"/>
    <col min="275" max="276" width="3.875" style="2" customWidth="1"/>
    <col min="277" max="279" width="4.25" style="2" customWidth="1"/>
    <col min="280" max="281" width="3.875" style="2" customWidth="1"/>
    <col min="282" max="283" width="4.25" style="2" customWidth="1"/>
    <col min="284" max="284" width="3.875" style="2" customWidth="1"/>
    <col min="285" max="285" width="4.25" style="2" customWidth="1"/>
    <col min="286" max="287" width="3.875" style="2" customWidth="1"/>
    <col min="288" max="289" width="4.25" style="2" customWidth="1"/>
    <col min="290" max="290" width="3.875" style="2" customWidth="1"/>
    <col min="291" max="291" width="4.25" style="2" customWidth="1"/>
    <col min="292" max="292" width="3.875" style="2" customWidth="1"/>
    <col min="293" max="294" width="4.375" style="2" customWidth="1"/>
    <col min="295" max="512" width="7.75" style="2"/>
    <col min="513" max="513" width="8.25" style="2" customWidth="1"/>
    <col min="514" max="514" width="17.125" style="2" customWidth="1"/>
    <col min="515" max="518" width="22.25" style="2" customWidth="1"/>
    <col min="519" max="526" width="3.875" style="2" customWidth="1"/>
    <col min="527" max="528" width="4.25" style="2" customWidth="1"/>
    <col min="529" max="529" width="3.875" style="2" customWidth="1"/>
    <col min="530" max="530" width="4.25" style="2" customWidth="1"/>
    <col min="531" max="532" width="3.875" style="2" customWidth="1"/>
    <col min="533" max="535" width="4.25" style="2" customWidth="1"/>
    <col min="536" max="537" width="3.875" style="2" customWidth="1"/>
    <col min="538" max="539" width="4.25" style="2" customWidth="1"/>
    <col min="540" max="540" width="3.875" style="2" customWidth="1"/>
    <col min="541" max="541" width="4.25" style="2" customWidth="1"/>
    <col min="542" max="543" width="3.875" style="2" customWidth="1"/>
    <col min="544" max="545" width="4.25" style="2" customWidth="1"/>
    <col min="546" max="546" width="3.875" style="2" customWidth="1"/>
    <col min="547" max="547" width="4.25" style="2" customWidth="1"/>
    <col min="548" max="548" width="3.875" style="2" customWidth="1"/>
    <col min="549" max="550" width="4.375" style="2" customWidth="1"/>
    <col min="551" max="768" width="7.75" style="2"/>
    <col min="769" max="769" width="8.25" style="2" customWidth="1"/>
    <col min="770" max="770" width="17.125" style="2" customWidth="1"/>
    <col min="771" max="774" width="22.25" style="2" customWidth="1"/>
    <col min="775" max="782" width="3.875" style="2" customWidth="1"/>
    <col min="783" max="784" width="4.25" style="2" customWidth="1"/>
    <col min="785" max="785" width="3.875" style="2" customWidth="1"/>
    <col min="786" max="786" width="4.25" style="2" customWidth="1"/>
    <col min="787" max="788" width="3.875" style="2" customWidth="1"/>
    <col min="789" max="791" width="4.25" style="2" customWidth="1"/>
    <col min="792" max="793" width="3.875" style="2" customWidth="1"/>
    <col min="794" max="795" width="4.25" style="2" customWidth="1"/>
    <col min="796" max="796" width="3.875" style="2" customWidth="1"/>
    <col min="797" max="797" width="4.25" style="2" customWidth="1"/>
    <col min="798" max="799" width="3.875" style="2" customWidth="1"/>
    <col min="800" max="801" width="4.25" style="2" customWidth="1"/>
    <col min="802" max="802" width="3.875" style="2" customWidth="1"/>
    <col min="803" max="803" width="4.25" style="2" customWidth="1"/>
    <col min="804" max="804" width="3.875" style="2" customWidth="1"/>
    <col min="805" max="806" width="4.375" style="2" customWidth="1"/>
    <col min="807" max="1024" width="7.75" style="2"/>
    <col min="1025" max="16384" width="7.75" style="23"/>
  </cols>
  <sheetData>
    <row r="1" spans="2:38" ht="103.5" customHeight="1" x14ac:dyDescent="0.3">
      <c r="D1" s="28" t="s">
        <v>10</v>
      </c>
      <c r="E1" s="28"/>
      <c r="F1" s="28"/>
    </row>
    <row r="2" spans="2:38" ht="97.5" customHeight="1" x14ac:dyDescent="0.25">
      <c r="B2" s="1"/>
      <c r="C2" s="1"/>
      <c r="D2" s="30" t="s">
        <v>8</v>
      </c>
      <c r="E2" s="30"/>
      <c r="F2" s="30"/>
      <c r="G2" s="1"/>
      <c r="H2" s="1"/>
      <c r="I2" s="1"/>
      <c r="J2" s="1"/>
      <c r="K2" s="1"/>
      <c r="L2" s="1"/>
      <c r="M2" s="1"/>
      <c r="N2" s="1"/>
    </row>
    <row r="3" spans="2:38" s="4" customFormat="1" ht="48.75" customHeight="1" x14ac:dyDescent="0.3">
      <c r="B3" s="31" t="s">
        <v>0</v>
      </c>
      <c r="C3" s="31"/>
      <c r="D3" s="31"/>
      <c r="E3" s="31"/>
      <c r="F3" s="3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</row>
    <row r="4" spans="2:38" ht="27" customHeight="1" x14ac:dyDescent="0.25">
      <c r="B4" s="32" t="s">
        <v>9</v>
      </c>
      <c r="C4" s="32"/>
      <c r="D4" s="32"/>
      <c r="E4" s="32"/>
      <c r="F4" s="32"/>
    </row>
    <row r="5" spans="2:38" ht="16.5" thickBot="1" x14ac:dyDescent="0.3">
      <c r="B5" s="6"/>
    </row>
    <row r="6" spans="2:38" s="11" customFormat="1" ht="119.25" customHeight="1" x14ac:dyDescent="0.25">
      <c r="B6" s="8" t="s">
        <v>1</v>
      </c>
      <c r="C6" s="9" t="s">
        <v>2</v>
      </c>
      <c r="D6" s="9" t="s">
        <v>3</v>
      </c>
      <c r="E6" s="9" t="s">
        <v>4</v>
      </c>
      <c r="F6" s="10" t="s">
        <v>3</v>
      </c>
    </row>
    <row r="7" spans="2:38" s="11" customFormat="1" ht="15.75" customHeight="1" x14ac:dyDescent="0.25">
      <c r="B7" s="33" t="s">
        <v>5</v>
      </c>
      <c r="C7" s="33"/>
      <c r="D7" s="33"/>
      <c r="E7" s="33"/>
      <c r="F7" s="33"/>
    </row>
    <row r="8" spans="2:38" s="11" customFormat="1" ht="15.75" x14ac:dyDescent="0.25">
      <c r="B8" s="12">
        <v>18</v>
      </c>
      <c r="C8" s="13">
        <v>1436.54</v>
      </c>
      <c r="D8" s="14">
        <v>720</v>
      </c>
      <c r="E8" s="13">
        <v>1508.37</v>
      </c>
      <c r="F8" s="15">
        <v>3720</v>
      </c>
    </row>
    <row r="9" spans="2:38" s="11" customFormat="1" ht="15.75" x14ac:dyDescent="0.25">
      <c r="B9" s="12">
        <v>19</v>
      </c>
      <c r="C9" s="13">
        <v>1164.83</v>
      </c>
      <c r="D9" s="14">
        <v>721</v>
      </c>
      <c r="E9" s="13">
        <v>1223.07</v>
      </c>
      <c r="F9" s="15">
        <v>3721</v>
      </c>
    </row>
    <row r="10" spans="2:38" s="11" customFormat="1" ht="15.75" x14ac:dyDescent="0.25">
      <c r="B10" s="12">
        <v>20</v>
      </c>
      <c r="C10" s="13">
        <v>1436.54</v>
      </c>
      <c r="D10" s="14">
        <v>722</v>
      </c>
      <c r="E10" s="13">
        <v>1508.37</v>
      </c>
      <c r="F10" s="15">
        <v>3722</v>
      </c>
    </row>
    <row r="11" spans="2:38" s="11" customFormat="1" ht="15.75" x14ac:dyDescent="0.25">
      <c r="B11" s="12">
        <v>21</v>
      </c>
      <c r="C11" s="13">
        <v>1164.83</v>
      </c>
      <c r="D11" s="14">
        <v>723</v>
      </c>
      <c r="E11" s="13">
        <v>1223.07</v>
      </c>
      <c r="F11" s="15">
        <v>3723</v>
      </c>
    </row>
    <row r="12" spans="2:38" s="11" customFormat="1" ht="15.75" x14ac:dyDescent="0.25">
      <c r="B12" s="12">
        <v>22</v>
      </c>
      <c r="C12" s="13">
        <v>1436.54</v>
      </c>
      <c r="D12" s="14">
        <v>724</v>
      </c>
      <c r="E12" s="13">
        <v>1508.37</v>
      </c>
      <c r="F12" s="15">
        <v>3724</v>
      </c>
    </row>
    <row r="13" spans="2:38" s="11" customFormat="1" ht="15.75" x14ac:dyDescent="0.25">
      <c r="B13" s="12">
        <v>23</v>
      </c>
      <c r="C13" s="13">
        <v>1164.83</v>
      </c>
      <c r="D13" s="14">
        <v>725</v>
      </c>
      <c r="E13" s="13">
        <v>1223.07</v>
      </c>
      <c r="F13" s="15">
        <v>3725</v>
      </c>
    </row>
    <row r="14" spans="2:38" s="11" customFormat="1" ht="15.75" x14ac:dyDescent="0.25">
      <c r="B14" s="12">
        <v>24</v>
      </c>
      <c r="C14" s="13">
        <v>1436.54</v>
      </c>
      <c r="D14" s="14">
        <v>726</v>
      </c>
      <c r="E14" s="13">
        <v>1508.37</v>
      </c>
      <c r="F14" s="15">
        <v>3726</v>
      </c>
    </row>
    <row r="15" spans="2:38" s="11" customFormat="1" ht="15.75" x14ac:dyDescent="0.25">
      <c r="B15" s="24">
        <v>25</v>
      </c>
      <c r="C15" s="25">
        <f>1164.83+138.1</f>
        <v>1302.9299999999998</v>
      </c>
      <c r="D15" s="26">
        <v>727</v>
      </c>
      <c r="E15" s="25">
        <v>1368.08</v>
      </c>
      <c r="F15" s="27">
        <v>3727</v>
      </c>
    </row>
    <row r="16" spans="2:38" s="11" customFormat="1" ht="15.75" x14ac:dyDescent="0.25">
      <c r="B16" s="12">
        <v>26</v>
      </c>
      <c r="C16" s="13">
        <v>1436.54</v>
      </c>
      <c r="D16" s="14">
        <v>728</v>
      </c>
      <c r="E16" s="13">
        <v>1508.37</v>
      </c>
      <c r="F16" s="15">
        <v>3728</v>
      </c>
    </row>
    <row r="17" spans="2:6" s="11" customFormat="1" ht="15.75" x14ac:dyDescent="0.25">
      <c r="B17" s="12">
        <v>27</v>
      </c>
      <c r="C17" s="13">
        <v>1164.83</v>
      </c>
      <c r="D17" s="14">
        <v>729</v>
      </c>
      <c r="E17" s="13">
        <v>1223.07</v>
      </c>
      <c r="F17" s="15">
        <v>3729</v>
      </c>
    </row>
    <row r="18" spans="2:6" s="11" customFormat="1" ht="15.75" x14ac:dyDescent="0.25">
      <c r="B18" s="12">
        <v>28</v>
      </c>
      <c r="C18" s="13">
        <v>1436.54</v>
      </c>
      <c r="D18" s="14">
        <v>730</v>
      </c>
      <c r="E18" s="13">
        <v>1508.37</v>
      </c>
      <c r="F18" s="15">
        <v>3730</v>
      </c>
    </row>
    <row r="19" spans="2:6" s="11" customFormat="1" ht="15.75" x14ac:dyDescent="0.25">
      <c r="B19" s="12">
        <v>29</v>
      </c>
      <c r="C19" s="13">
        <v>1164.83</v>
      </c>
      <c r="D19" s="14">
        <v>731</v>
      </c>
      <c r="E19" s="13">
        <v>1223.07</v>
      </c>
      <c r="F19" s="15">
        <v>3731</v>
      </c>
    </row>
    <row r="20" spans="2:6" s="11" customFormat="1" ht="15.75" x14ac:dyDescent="0.25">
      <c r="B20" s="12">
        <v>30</v>
      </c>
      <c r="C20" s="13">
        <v>1436.54</v>
      </c>
      <c r="D20" s="14">
        <v>732</v>
      </c>
      <c r="E20" s="13">
        <v>1508.37</v>
      </c>
      <c r="F20" s="15">
        <v>3732</v>
      </c>
    </row>
    <row r="21" spans="2:6" s="11" customFormat="1" ht="15.75" x14ac:dyDescent="0.25">
      <c r="B21" s="12">
        <v>31</v>
      </c>
      <c r="C21" s="13">
        <v>1164.83</v>
      </c>
      <c r="D21" s="14">
        <v>733</v>
      </c>
      <c r="E21" s="13">
        <v>1223.07</v>
      </c>
      <c r="F21" s="15">
        <v>3733</v>
      </c>
    </row>
    <row r="22" spans="2:6" s="11" customFormat="1" ht="15.75" x14ac:dyDescent="0.25">
      <c r="B22" s="12">
        <v>32</v>
      </c>
      <c r="C22" s="13">
        <v>1436.54</v>
      </c>
      <c r="D22" s="14">
        <v>734</v>
      </c>
      <c r="E22" s="13">
        <v>1508.37</v>
      </c>
      <c r="F22" s="15">
        <v>3734</v>
      </c>
    </row>
    <row r="23" spans="2:6" s="11" customFormat="1" ht="15.75" x14ac:dyDescent="0.25">
      <c r="B23" s="12">
        <v>33</v>
      </c>
      <c r="C23" s="13">
        <v>1164.83</v>
      </c>
      <c r="D23" s="14">
        <v>735</v>
      </c>
      <c r="E23" s="13">
        <v>1223.07</v>
      </c>
      <c r="F23" s="15">
        <v>3735</v>
      </c>
    </row>
    <row r="24" spans="2:6" s="11" customFormat="1" ht="15.75" x14ac:dyDescent="0.25">
      <c r="B24" s="12">
        <v>34</v>
      </c>
      <c r="C24" s="13">
        <v>1436.54</v>
      </c>
      <c r="D24" s="14">
        <v>736</v>
      </c>
      <c r="E24" s="13">
        <v>1508.37</v>
      </c>
      <c r="F24" s="15">
        <v>3736</v>
      </c>
    </row>
    <row r="25" spans="2:6" s="11" customFormat="1" ht="15.75" x14ac:dyDescent="0.25">
      <c r="B25" s="24">
        <v>35</v>
      </c>
      <c r="C25" s="25">
        <f>1487.07+138.1</f>
        <v>1625.1699999999998</v>
      </c>
      <c r="D25" s="26">
        <v>737</v>
      </c>
      <c r="E25" s="25">
        <v>1706.43</v>
      </c>
      <c r="F25" s="27">
        <v>3737</v>
      </c>
    </row>
    <row r="26" spans="2:6" s="11" customFormat="1" ht="15.75" x14ac:dyDescent="0.25">
      <c r="B26" s="12">
        <v>36</v>
      </c>
      <c r="C26" s="13">
        <v>1758.78</v>
      </c>
      <c r="D26" s="14">
        <v>738</v>
      </c>
      <c r="E26" s="13">
        <v>1846.72</v>
      </c>
      <c r="F26" s="15">
        <v>3738</v>
      </c>
    </row>
    <row r="27" spans="2:6" s="11" customFormat="1" ht="15.75" x14ac:dyDescent="0.25">
      <c r="B27" s="12">
        <v>37</v>
      </c>
      <c r="C27" s="13">
        <v>1487.07</v>
      </c>
      <c r="D27" s="14">
        <v>739</v>
      </c>
      <c r="E27" s="13">
        <v>1561.42</v>
      </c>
      <c r="F27" s="15">
        <v>3739</v>
      </c>
    </row>
    <row r="28" spans="2:6" s="11" customFormat="1" ht="15.75" x14ac:dyDescent="0.25">
      <c r="B28" s="12">
        <v>38</v>
      </c>
      <c r="C28" s="13">
        <v>1758.78</v>
      </c>
      <c r="D28" s="14">
        <v>740</v>
      </c>
      <c r="E28" s="13">
        <v>1846.72</v>
      </c>
      <c r="F28" s="15">
        <v>3740</v>
      </c>
    </row>
    <row r="29" spans="2:6" s="11" customFormat="1" ht="15.75" x14ac:dyDescent="0.25">
      <c r="B29" s="12">
        <v>39</v>
      </c>
      <c r="C29" s="13">
        <v>1487.07</v>
      </c>
      <c r="D29" s="14">
        <v>741</v>
      </c>
      <c r="E29" s="13">
        <v>1561.42</v>
      </c>
      <c r="F29" s="15">
        <v>3741</v>
      </c>
    </row>
    <row r="30" spans="2:6" s="11" customFormat="1" ht="15.75" x14ac:dyDescent="0.25">
      <c r="B30" s="12">
        <v>40</v>
      </c>
      <c r="C30" s="13">
        <v>2071.29</v>
      </c>
      <c r="D30" s="14">
        <v>742</v>
      </c>
      <c r="E30" s="13">
        <v>2174.85</v>
      </c>
      <c r="F30" s="15">
        <v>3742</v>
      </c>
    </row>
    <row r="31" spans="2:6" s="11" customFormat="1" ht="15.75" x14ac:dyDescent="0.25">
      <c r="B31" s="12">
        <v>41</v>
      </c>
      <c r="C31" s="13">
        <v>1799.57</v>
      </c>
      <c r="D31" s="14">
        <v>743</v>
      </c>
      <c r="E31" s="13">
        <v>1889.55</v>
      </c>
      <c r="F31" s="15">
        <v>3743</v>
      </c>
    </row>
    <row r="32" spans="2:6" s="11" customFormat="1" ht="15.75" x14ac:dyDescent="0.25">
      <c r="B32" s="12">
        <v>42</v>
      </c>
      <c r="C32" s="13">
        <v>2071.29</v>
      </c>
      <c r="D32" s="14">
        <v>744</v>
      </c>
      <c r="E32" s="13">
        <v>2174.85</v>
      </c>
      <c r="F32" s="15">
        <v>3744</v>
      </c>
    </row>
    <row r="33" spans="2:6" s="11" customFormat="1" ht="15.75" x14ac:dyDescent="0.25">
      <c r="B33" s="12">
        <v>43</v>
      </c>
      <c r="C33" s="13">
        <v>1799.57</v>
      </c>
      <c r="D33" s="14">
        <v>745</v>
      </c>
      <c r="E33" s="13">
        <v>1889.55</v>
      </c>
      <c r="F33" s="15">
        <v>3745</v>
      </c>
    </row>
    <row r="34" spans="2:6" s="11" customFormat="1" ht="15.75" x14ac:dyDescent="0.25">
      <c r="B34" s="12">
        <v>44</v>
      </c>
      <c r="C34" s="13">
        <v>2071.29</v>
      </c>
      <c r="D34" s="14">
        <v>746</v>
      </c>
      <c r="E34" s="13">
        <v>2174.85</v>
      </c>
      <c r="F34" s="15">
        <v>3746</v>
      </c>
    </row>
    <row r="35" spans="2:6" s="11" customFormat="1" ht="15.75" x14ac:dyDescent="0.25">
      <c r="B35" s="24">
        <v>45</v>
      </c>
      <c r="C35" s="25">
        <f>1799.57+138.1</f>
        <v>1937.6699999999998</v>
      </c>
      <c r="D35" s="26">
        <v>747</v>
      </c>
      <c r="E35" s="25">
        <v>2034.55</v>
      </c>
      <c r="F35" s="27">
        <v>3747</v>
      </c>
    </row>
    <row r="36" spans="2:6" s="11" customFormat="1" ht="15.75" x14ac:dyDescent="0.25">
      <c r="B36" s="12">
        <v>46</v>
      </c>
      <c r="C36" s="13">
        <v>2071.29</v>
      </c>
      <c r="D36" s="14">
        <v>748</v>
      </c>
      <c r="E36" s="13">
        <v>2174.85</v>
      </c>
      <c r="F36" s="15">
        <v>3748</v>
      </c>
    </row>
    <row r="37" spans="2:6" s="11" customFormat="1" ht="15.75" x14ac:dyDescent="0.25">
      <c r="B37" s="12">
        <v>47</v>
      </c>
      <c r="C37" s="13">
        <v>1799.57</v>
      </c>
      <c r="D37" s="14">
        <v>749</v>
      </c>
      <c r="E37" s="13">
        <v>1889.55</v>
      </c>
      <c r="F37" s="15">
        <v>3749</v>
      </c>
    </row>
    <row r="38" spans="2:6" s="11" customFormat="1" ht="15.75" x14ac:dyDescent="0.25">
      <c r="B38" s="12">
        <v>48</v>
      </c>
      <c r="C38" s="13">
        <v>2071.29</v>
      </c>
      <c r="D38" s="14">
        <v>750</v>
      </c>
      <c r="E38" s="13">
        <v>2174.85</v>
      </c>
      <c r="F38" s="15">
        <v>3750</v>
      </c>
    </row>
    <row r="39" spans="2:6" s="11" customFormat="1" ht="15.75" x14ac:dyDescent="0.25">
      <c r="B39" s="12">
        <v>49</v>
      </c>
      <c r="C39" s="13">
        <v>1799.57</v>
      </c>
      <c r="D39" s="14">
        <v>751</v>
      </c>
      <c r="E39" s="13">
        <v>1889.55</v>
      </c>
      <c r="F39" s="15">
        <v>3751</v>
      </c>
    </row>
    <row r="40" spans="2:6" s="11" customFormat="1" ht="15.75" x14ac:dyDescent="0.25">
      <c r="B40" s="12">
        <v>50</v>
      </c>
      <c r="C40" s="13">
        <v>2071.29</v>
      </c>
      <c r="D40" s="14">
        <v>752</v>
      </c>
      <c r="E40" s="13">
        <v>2174.85</v>
      </c>
      <c r="F40" s="15">
        <v>3752</v>
      </c>
    </row>
    <row r="41" spans="2:6" s="11" customFormat="1" ht="15.75" x14ac:dyDescent="0.25">
      <c r="B41" s="12">
        <v>51</v>
      </c>
      <c r="C41" s="13">
        <v>1799.57</v>
      </c>
      <c r="D41" s="14">
        <v>753</v>
      </c>
      <c r="E41" s="13">
        <v>1889.55</v>
      </c>
      <c r="F41" s="15">
        <v>3753</v>
      </c>
    </row>
    <row r="42" spans="2:6" s="11" customFormat="1" ht="15.75" x14ac:dyDescent="0.25">
      <c r="B42" s="12">
        <v>52</v>
      </c>
      <c r="C42" s="13">
        <v>2071.29</v>
      </c>
      <c r="D42" s="14">
        <v>754</v>
      </c>
      <c r="E42" s="13">
        <v>2174.85</v>
      </c>
      <c r="F42" s="15">
        <v>3754</v>
      </c>
    </row>
    <row r="43" spans="2:6" s="11" customFormat="1" ht="15.75" x14ac:dyDescent="0.25">
      <c r="B43" s="12">
        <v>53</v>
      </c>
      <c r="C43" s="13">
        <v>1799.57</v>
      </c>
      <c r="D43" s="14">
        <v>755</v>
      </c>
      <c r="E43" s="13">
        <v>1889.55</v>
      </c>
      <c r="F43" s="15">
        <v>3755</v>
      </c>
    </row>
    <row r="44" spans="2:6" s="11" customFormat="1" ht="15.75" x14ac:dyDescent="0.25">
      <c r="B44" s="12">
        <v>54</v>
      </c>
      <c r="C44" s="13">
        <v>2071.29</v>
      </c>
      <c r="D44" s="14">
        <v>756</v>
      </c>
      <c r="E44" s="13">
        <v>2174.85</v>
      </c>
      <c r="F44" s="15">
        <v>3756</v>
      </c>
    </row>
    <row r="45" spans="2:6" s="11" customFormat="1" ht="15.75" x14ac:dyDescent="0.25">
      <c r="B45" s="24">
        <v>55</v>
      </c>
      <c r="C45" s="25">
        <f>1799.57+138.1</f>
        <v>1937.6699999999998</v>
      </c>
      <c r="D45" s="26">
        <v>757</v>
      </c>
      <c r="E45" s="25">
        <v>2034.55</v>
      </c>
      <c r="F45" s="27">
        <v>3757</v>
      </c>
    </row>
    <row r="46" spans="2:6" s="11" customFormat="1" ht="15.75" x14ac:dyDescent="0.25">
      <c r="B46" s="12">
        <v>56</v>
      </c>
      <c r="C46" s="13">
        <v>2071.29</v>
      </c>
      <c r="D46" s="14">
        <v>758</v>
      </c>
      <c r="E46" s="13">
        <v>2174.85</v>
      </c>
      <c r="F46" s="15">
        <v>3758</v>
      </c>
    </row>
    <row r="47" spans="2:6" s="11" customFormat="1" ht="15.75" x14ac:dyDescent="0.25">
      <c r="B47" s="12">
        <v>57</v>
      </c>
      <c r="C47" s="13">
        <v>1799.57</v>
      </c>
      <c r="D47" s="14">
        <v>759</v>
      </c>
      <c r="E47" s="13">
        <v>1889.55</v>
      </c>
      <c r="F47" s="15">
        <v>3759</v>
      </c>
    </row>
    <row r="48" spans="2:6" s="11" customFormat="1" ht="15.75" x14ac:dyDescent="0.25">
      <c r="B48" s="12">
        <v>58</v>
      </c>
      <c r="C48" s="13">
        <v>2071.29</v>
      </c>
      <c r="D48" s="14">
        <v>760</v>
      </c>
      <c r="E48" s="13">
        <v>2174.85</v>
      </c>
      <c r="F48" s="15">
        <v>3760</v>
      </c>
    </row>
    <row r="49" spans="2:6" s="11" customFormat="1" ht="15.75" x14ac:dyDescent="0.25">
      <c r="B49" s="12">
        <v>59</v>
      </c>
      <c r="C49" s="13">
        <v>1799.57</v>
      </c>
      <c r="D49" s="14">
        <v>761</v>
      </c>
      <c r="E49" s="13">
        <v>1889.55</v>
      </c>
      <c r="F49" s="15">
        <v>3761</v>
      </c>
    </row>
    <row r="50" spans="2:6" s="11" customFormat="1" ht="15.75" x14ac:dyDescent="0.25">
      <c r="B50" s="12">
        <v>60</v>
      </c>
      <c r="C50" s="13">
        <v>2071.29</v>
      </c>
      <c r="D50" s="14">
        <v>762</v>
      </c>
      <c r="E50" s="13">
        <v>2174.85</v>
      </c>
      <c r="F50" s="15">
        <v>3762</v>
      </c>
    </row>
    <row r="51" spans="2:6" s="11" customFormat="1" ht="15.75" x14ac:dyDescent="0.25">
      <c r="B51" s="12">
        <v>61</v>
      </c>
      <c r="C51" s="13">
        <v>1799.57</v>
      </c>
      <c r="D51" s="14">
        <v>763</v>
      </c>
      <c r="E51" s="13">
        <v>1889.55</v>
      </c>
      <c r="F51" s="15">
        <v>3763</v>
      </c>
    </row>
    <row r="52" spans="2:6" s="11" customFormat="1" ht="15.75" x14ac:dyDescent="0.25">
      <c r="B52" s="12">
        <v>62</v>
      </c>
      <c r="C52" s="13">
        <v>2071.29</v>
      </c>
      <c r="D52" s="14">
        <v>764</v>
      </c>
      <c r="E52" s="13">
        <v>2174.85</v>
      </c>
      <c r="F52" s="15">
        <v>3764</v>
      </c>
    </row>
    <row r="53" spans="2:6" s="11" customFormat="1" ht="15.75" x14ac:dyDescent="0.25">
      <c r="B53" s="12">
        <v>63</v>
      </c>
      <c r="C53" s="13">
        <v>1799.57</v>
      </c>
      <c r="D53" s="14">
        <v>765</v>
      </c>
      <c r="E53" s="13">
        <v>1889.55</v>
      </c>
      <c r="F53" s="15">
        <v>3765</v>
      </c>
    </row>
    <row r="54" spans="2:6" s="11" customFormat="1" ht="15.75" x14ac:dyDescent="0.25">
      <c r="B54" s="12">
        <v>64</v>
      </c>
      <c r="C54" s="13">
        <v>2071.29</v>
      </c>
      <c r="D54" s="14">
        <v>766</v>
      </c>
      <c r="E54" s="13">
        <v>2174.85</v>
      </c>
      <c r="F54" s="15">
        <v>3766</v>
      </c>
    </row>
    <row r="55" spans="2:6" s="11" customFormat="1" ht="15.75" x14ac:dyDescent="0.25">
      <c r="B55" s="24">
        <v>65</v>
      </c>
      <c r="C55" s="25">
        <f>1788.85+138.1</f>
        <v>1926.9499999999998</v>
      </c>
      <c r="D55" s="26">
        <v>767</v>
      </c>
      <c r="E55" s="25">
        <v>2023.3</v>
      </c>
      <c r="F55" s="27">
        <v>3767</v>
      </c>
    </row>
    <row r="56" spans="2:6" s="11" customFormat="1" ht="15.75" x14ac:dyDescent="0.25">
      <c r="B56" s="12">
        <v>66</v>
      </c>
      <c r="C56" s="13">
        <v>2060.56</v>
      </c>
      <c r="D56" s="14">
        <v>768</v>
      </c>
      <c r="E56" s="13">
        <v>2163.59</v>
      </c>
      <c r="F56" s="15">
        <v>3768</v>
      </c>
    </row>
    <row r="57" spans="2:6" s="11" customFormat="1" ht="15.75" x14ac:dyDescent="0.25">
      <c r="B57" s="12">
        <v>67</v>
      </c>
      <c r="C57" s="13">
        <v>1788.85</v>
      </c>
      <c r="D57" s="14">
        <v>769</v>
      </c>
      <c r="E57" s="13">
        <v>1878.29</v>
      </c>
      <c r="F57" s="15">
        <v>3769</v>
      </c>
    </row>
    <row r="58" spans="2:6" s="11" customFormat="1" ht="15.75" x14ac:dyDescent="0.25">
      <c r="B58" s="12">
        <v>68</v>
      </c>
      <c r="C58" s="13">
        <v>2060.56</v>
      </c>
      <c r="D58" s="14">
        <v>770</v>
      </c>
      <c r="E58" s="13">
        <v>2163.59</v>
      </c>
      <c r="F58" s="15">
        <v>3770</v>
      </c>
    </row>
    <row r="59" spans="2:6" s="11" customFormat="1" ht="15.75" x14ac:dyDescent="0.25">
      <c r="B59" s="12">
        <v>69</v>
      </c>
      <c r="C59" s="13">
        <v>1788.85</v>
      </c>
      <c r="D59" s="14">
        <v>771</v>
      </c>
      <c r="E59" s="13">
        <v>1878.29</v>
      </c>
      <c r="F59" s="15">
        <v>3771</v>
      </c>
    </row>
    <row r="60" spans="2:6" s="11" customFormat="1" ht="15.75" x14ac:dyDescent="0.25">
      <c r="B60" s="12">
        <v>70</v>
      </c>
      <c r="C60" s="13">
        <v>2060.56</v>
      </c>
      <c r="D60" s="14">
        <v>772</v>
      </c>
      <c r="E60" s="13">
        <v>2163.59</v>
      </c>
      <c r="F60" s="15">
        <v>3772</v>
      </c>
    </row>
    <row r="61" spans="2:6" s="11" customFormat="1" ht="15.75" x14ac:dyDescent="0.25">
      <c r="B61" s="12">
        <v>71</v>
      </c>
      <c r="C61" s="13">
        <v>1788.85</v>
      </c>
      <c r="D61" s="14">
        <v>773</v>
      </c>
      <c r="E61" s="13">
        <v>1878.29</v>
      </c>
      <c r="F61" s="15">
        <v>3773</v>
      </c>
    </row>
    <row r="62" spans="2:6" s="11" customFormat="1" ht="15.75" x14ac:dyDescent="0.25">
      <c r="B62" s="12">
        <v>72</v>
      </c>
      <c r="C62" s="13">
        <v>2060.56</v>
      </c>
      <c r="D62" s="14">
        <v>774</v>
      </c>
      <c r="E62" s="13">
        <v>2163.59</v>
      </c>
      <c r="F62" s="15">
        <v>3774</v>
      </c>
    </row>
    <row r="63" spans="2:6" s="11" customFormat="1" ht="15.75" x14ac:dyDescent="0.25">
      <c r="B63" s="12">
        <v>73</v>
      </c>
      <c r="C63" s="13">
        <v>1788.85</v>
      </c>
      <c r="D63" s="14">
        <v>775</v>
      </c>
      <c r="E63" s="13">
        <v>1878.29</v>
      </c>
      <c r="F63" s="15">
        <v>3775</v>
      </c>
    </row>
    <row r="64" spans="2:6" s="11" customFormat="1" ht="15.75" x14ac:dyDescent="0.25">
      <c r="B64" s="12">
        <v>74</v>
      </c>
      <c r="C64" s="13">
        <v>2060.56</v>
      </c>
      <c r="D64" s="14">
        <v>776</v>
      </c>
      <c r="E64" s="13">
        <v>2163.59</v>
      </c>
      <c r="F64" s="15">
        <v>3776</v>
      </c>
    </row>
    <row r="65" spans="2:6" s="11" customFormat="1" ht="15.75" x14ac:dyDescent="0.25">
      <c r="B65" s="24">
        <v>75</v>
      </c>
      <c r="C65" s="25">
        <f>1788.85+138.1</f>
        <v>1926.9499999999998</v>
      </c>
      <c r="D65" s="26">
        <v>777</v>
      </c>
      <c r="E65" s="25">
        <v>2023.3</v>
      </c>
      <c r="F65" s="27">
        <v>3777</v>
      </c>
    </row>
    <row r="66" spans="2:6" s="11" customFormat="1" ht="15.75" x14ac:dyDescent="0.25">
      <c r="B66" s="12">
        <v>76</v>
      </c>
      <c r="C66" s="13">
        <v>2060.56</v>
      </c>
      <c r="D66" s="14">
        <v>778</v>
      </c>
      <c r="E66" s="13">
        <v>2163.59</v>
      </c>
      <c r="F66" s="15">
        <v>3778</v>
      </c>
    </row>
    <row r="67" spans="2:6" s="11" customFormat="1" ht="15.75" x14ac:dyDescent="0.25">
      <c r="B67" s="12">
        <v>77</v>
      </c>
      <c r="C67" s="13">
        <v>1788.85</v>
      </c>
      <c r="D67" s="14">
        <v>779</v>
      </c>
      <c r="E67" s="13">
        <v>1878.29</v>
      </c>
      <c r="F67" s="15">
        <v>3779</v>
      </c>
    </row>
    <row r="68" spans="2:6" s="11" customFormat="1" ht="15.75" x14ac:dyDescent="0.25">
      <c r="B68" s="12">
        <v>78</v>
      </c>
      <c r="C68" s="13">
        <v>2060.56</v>
      </c>
      <c r="D68" s="14">
        <v>780</v>
      </c>
      <c r="E68" s="13">
        <v>2163.59</v>
      </c>
      <c r="F68" s="15">
        <v>3780</v>
      </c>
    </row>
    <row r="69" spans="2:6" s="11" customFormat="1" ht="15.75" x14ac:dyDescent="0.25">
      <c r="B69" s="12">
        <v>79</v>
      </c>
      <c r="C69" s="13">
        <v>1788.85</v>
      </c>
      <c r="D69" s="14">
        <v>781</v>
      </c>
      <c r="E69" s="13">
        <v>1878.29</v>
      </c>
      <c r="F69" s="15">
        <v>3781</v>
      </c>
    </row>
    <row r="70" spans="2:6" s="11" customFormat="1" ht="15.75" x14ac:dyDescent="0.25">
      <c r="B70" s="12">
        <v>80</v>
      </c>
      <c r="C70" s="13">
        <v>2060.56</v>
      </c>
      <c r="D70" s="14">
        <v>782</v>
      </c>
      <c r="E70" s="13">
        <v>2163.59</v>
      </c>
      <c r="F70" s="15">
        <v>3782</v>
      </c>
    </row>
    <row r="71" spans="2:6" s="11" customFormat="1" ht="15.75" x14ac:dyDescent="0.25">
      <c r="B71" s="12">
        <v>81</v>
      </c>
      <c r="C71" s="13">
        <v>1788.85</v>
      </c>
      <c r="D71" s="14">
        <v>783</v>
      </c>
      <c r="E71" s="13">
        <v>1878.29</v>
      </c>
      <c r="F71" s="15">
        <v>3783</v>
      </c>
    </row>
    <row r="72" spans="2:6" s="11" customFormat="1" ht="15.75" x14ac:dyDescent="0.25">
      <c r="B72" s="12">
        <v>82</v>
      </c>
      <c r="C72" s="13">
        <v>2060.56</v>
      </c>
      <c r="D72" s="14">
        <v>784</v>
      </c>
      <c r="E72" s="13">
        <v>2163.59</v>
      </c>
      <c r="F72" s="15">
        <v>3784</v>
      </c>
    </row>
    <row r="73" spans="2:6" s="11" customFormat="1" ht="15.75" x14ac:dyDescent="0.25">
      <c r="B73" s="12">
        <v>83</v>
      </c>
      <c r="C73" s="13">
        <v>1788.85</v>
      </c>
      <c r="D73" s="14">
        <v>785</v>
      </c>
      <c r="E73" s="13">
        <v>1878.29</v>
      </c>
      <c r="F73" s="15">
        <v>3785</v>
      </c>
    </row>
    <row r="74" spans="2:6" s="11" customFormat="1" ht="15.75" x14ac:dyDescent="0.25">
      <c r="B74" s="12">
        <v>84</v>
      </c>
      <c r="C74" s="13">
        <v>2060.56</v>
      </c>
      <c r="D74" s="14">
        <v>786</v>
      </c>
      <c r="E74" s="13">
        <v>2163.59</v>
      </c>
      <c r="F74" s="15">
        <v>3786</v>
      </c>
    </row>
    <row r="75" spans="2:6" s="11" customFormat="1" ht="15.75" x14ac:dyDescent="0.25">
      <c r="B75" s="24">
        <v>85</v>
      </c>
      <c r="C75" s="25">
        <f>1788.85+138.1</f>
        <v>1926.9499999999998</v>
      </c>
      <c r="D75" s="26">
        <v>787</v>
      </c>
      <c r="E75" s="25">
        <v>2023.3</v>
      </c>
      <c r="F75" s="27">
        <v>3787</v>
      </c>
    </row>
    <row r="76" spans="2:6" s="11" customFormat="1" ht="15.75" x14ac:dyDescent="0.25">
      <c r="B76" s="12">
        <v>86</v>
      </c>
      <c r="C76" s="13">
        <v>2060.56</v>
      </c>
      <c r="D76" s="14">
        <v>788</v>
      </c>
      <c r="E76" s="13">
        <v>2163.59</v>
      </c>
      <c r="F76" s="15">
        <v>3788</v>
      </c>
    </row>
    <row r="77" spans="2:6" s="11" customFormat="1" ht="15.75" x14ac:dyDescent="0.25">
      <c r="B77" s="12">
        <v>87</v>
      </c>
      <c r="C77" s="13">
        <v>1788.85</v>
      </c>
      <c r="D77" s="14">
        <v>789</v>
      </c>
      <c r="E77" s="13">
        <v>1878.29</v>
      </c>
      <c r="F77" s="15">
        <v>3789</v>
      </c>
    </row>
    <row r="78" spans="2:6" s="11" customFormat="1" ht="15.75" x14ac:dyDescent="0.25">
      <c r="B78" s="12">
        <v>88</v>
      </c>
      <c r="C78" s="13">
        <v>2060.56</v>
      </c>
      <c r="D78" s="14">
        <v>790</v>
      </c>
      <c r="E78" s="13">
        <v>2163.59</v>
      </c>
      <c r="F78" s="15">
        <v>3790</v>
      </c>
    </row>
    <row r="79" spans="2:6" s="11" customFormat="1" ht="15.75" x14ac:dyDescent="0.25">
      <c r="B79" s="12">
        <v>89</v>
      </c>
      <c r="C79" s="13">
        <v>1788.85</v>
      </c>
      <c r="D79" s="14">
        <v>791</v>
      </c>
      <c r="E79" s="13">
        <v>1878.29</v>
      </c>
      <c r="F79" s="15">
        <v>3791</v>
      </c>
    </row>
    <row r="80" spans="2:6" s="11" customFormat="1" ht="15.75" x14ac:dyDescent="0.25">
      <c r="B80" s="12">
        <v>90</v>
      </c>
      <c r="C80" s="13">
        <v>2060.56</v>
      </c>
      <c r="D80" s="14">
        <v>792</v>
      </c>
      <c r="E80" s="13">
        <v>2163.59</v>
      </c>
      <c r="F80" s="15">
        <v>3792</v>
      </c>
    </row>
    <row r="81" spans="2:6" s="11" customFormat="1" ht="15.75" x14ac:dyDescent="0.25">
      <c r="B81" s="12">
        <v>91</v>
      </c>
      <c r="C81" s="13">
        <v>1788.85</v>
      </c>
      <c r="D81" s="14">
        <v>793</v>
      </c>
      <c r="E81" s="13">
        <v>1878.29</v>
      </c>
      <c r="F81" s="15">
        <v>3793</v>
      </c>
    </row>
    <row r="82" spans="2:6" s="11" customFormat="1" ht="15.75" x14ac:dyDescent="0.25">
      <c r="B82" s="12">
        <v>92</v>
      </c>
      <c r="C82" s="13">
        <v>2060.56</v>
      </c>
      <c r="D82" s="14">
        <v>794</v>
      </c>
      <c r="E82" s="13">
        <v>2163.59</v>
      </c>
      <c r="F82" s="15">
        <v>3794</v>
      </c>
    </row>
    <row r="83" spans="2:6" s="11" customFormat="1" ht="15.75" x14ac:dyDescent="0.25">
      <c r="B83" s="12">
        <v>93</v>
      </c>
      <c r="C83" s="13">
        <v>1788.85</v>
      </c>
      <c r="D83" s="14">
        <v>795</v>
      </c>
      <c r="E83" s="13">
        <v>1878.29</v>
      </c>
      <c r="F83" s="15">
        <v>3795</v>
      </c>
    </row>
    <row r="84" spans="2:6" s="11" customFormat="1" ht="15.75" x14ac:dyDescent="0.25">
      <c r="B84" s="12">
        <v>94</v>
      </c>
      <c r="C84" s="13">
        <v>2060.56</v>
      </c>
      <c r="D84" s="14">
        <v>796</v>
      </c>
      <c r="E84" s="13">
        <v>2163.59</v>
      </c>
      <c r="F84" s="15">
        <v>3796</v>
      </c>
    </row>
    <row r="85" spans="2:6" s="11" customFormat="1" ht="15.75" x14ac:dyDescent="0.25">
      <c r="B85" s="24">
        <v>95</v>
      </c>
      <c r="C85" s="25">
        <f>1788.85+138.1</f>
        <v>1926.9499999999998</v>
      </c>
      <c r="D85" s="26">
        <v>797</v>
      </c>
      <c r="E85" s="25">
        <v>2023.3</v>
      </c>
      <c r="F85" s="27">
        <v>3797</v>
      </c>
    </row>
    <row r="86" spans="2:6" s="11" customFormat="1" ht="15.75" x14ac:dyDescent="0.25">
      <c r="B86" s="12">
        <v>96</v>
      </c>
      <c r="C86" s="13">
        <v>2060.56</v>
      </c>
      <c r="D86" s="14">
        <v>798</v>
      </c>
      <c r="E86" s="13">
        <v>2163.59</v>
      </c>
      <c r="F86" s="15">
        <v>3798</v>
      </c>
    </row>
    <row r="87" spans="2:6" s="11" customFormat="1" ht="15.75" x14ac:dyDescent="0.25">
      <c r="B87" s="12">
        <v>97</v>
      </c>
      <c r="C87" s="13">
        <v>1788.85</v>
      </c>
      <c r="D87" s="14">
        <v>799</v>
      </c>
      <c r="E87" s="13">
        <v>1878.29</v>
      </c>
      <c r="F87" s="15">
        <v>3799</v>
      </c>
    </row>
    <row r="88" spans="2:6" s="11" customFormat="1" ht="15.75" x14ac:dyDescent="0.25">
      <c r="B88" s="12">
        <v>98</v>
      </c>
      <c r="C88" s="13">
        <v>2060.56</v>
      </c>
      <c r="D88" s="14">
        <v>800</v>
      </c>
      <c r="E88" s="13">
        <v>2163.59</v>
      </c>
      <c r="F88" s="15">
        <v>3800</v>
      </c>
    </row>
    <row r="89" spans="2:6" s="11" customFormat="1" ht="15.75" x14ac:dyDescent="0.25">
      <c r="B89" s="12">
        <v>99</v>
      </c>
      <c r="C89" s="13">
        <v>1788.85</v>
      </c>
      <c r="D89" s="14">
        <v>801</v>
      </c>
      <c r="E89" s="13">
        <v>1878.29</v>
      </c>
      <c r="F89" s="15">
        <v>3801</v>
      </c>
    </row>
    <row r="90" spans="2:6" s="11" customFormat="1" ht="15.75" customHeight="1" x14ac:dyDescent="0.25">
      <c r="B90" s="33" t="s">
        <v>6</v>
      </c>
      <c r="C90" s="33"/>
      <c r="D90" s="33"/>
      <c r="E90" s="33"/>
      <c r="F90" s="33"/>
    </row>
    <row r="91" spans="2:6" s="11" customFormat="1" ht="15.75" x14ac:dyDescent="0.25">
      <c r="B91" s="12">
        <v>18</v>
      </c>
      <c r="C91" s="13">
        <v>1797.5</v>
      </c>
      <c r="D91" s="14">
        <v>630</v>
      </c>
      <c r="E91" s="13">
        <v>1887.38</v>
      </c>
      <c r="F91" s="15">
        <v>3630</v>
      </c>
    </row>
    <row r="92" spans="2:6" s="11" customFormat="1" ht="15.75" x14ac:dyDescent="0.25">
      <c r="B92" s="12">
        <v>19</v>
      </c>
      <c r="C92" s="13">
        <v>1525.79</v>
      </c>
      <c r="D92" s="14">
        <v>631</v>
      </c>
      <c r="E92" s="13">
        <v>1602.08</v>
      </c>
      <c r="F92" s="15">
        <v>3631</v>
      </c>
    </row>
    <row r="93" spans="2:6" s="11" customFormat="1" ht="15.75" x14ac:dyDescent="0.25">
      <c r="B93" s="12">
        <v>20</v>
      </c>
      <c r="C93" s="13">
        <v>1797.5</v>
      </c>
      <c r="D93" s="14">
        <v>632</v>
      </c>
      <c r="E93" s="13">
        <v>1887.38</v>
      </c>
      <c r="F93" s="15">
        <v>3632</v>
      </c>
    </row>
    <row r="94" spans="2:6" s="11" customFormat="1" ht="15.75" x14ac:dyDescent="0.25">
      <c r="B94" s="12">
        <v>21</v>
      </c>
      <c r="C94" s="13">
        <v>1525.79</v>
      </c>
      <c r="D94" s="14">
        <v>633</v>
      </c>
      <c r="E94" s="13">
        <v>1602.08</v>
      </c>
      <c r="F94" s="15">
        <v>3633</v>
      </c>
    </row>
    <row r="95" spans="2:6" s="11" customFormat="1" ht="15.75" x14ac:dyDescent="0.25">
      <c r="B95" s="12">
        <v>22</v>
      </c>
      <c r="C95" s="13">
        <v>1797.5</v>
      </c>
      <c r="D95" s="14">
        <v>634</v>
      </c>
      <c r="E95" s="13">
        <v>1887.38</v>
      </c>
      <c r="F95" s="15">
        <v>3634</v>
      </c>
    </row>
    <row r="96" spans="2:6" s="11" customFormat="1" ht="15.75" x14ac:dyDescent="0.25">
      <c r="B96" s="12">
        <v>23</v>
      </c>
      <c r="C96" s="13">
        <v>1525.79</v>
      </c>
      <c r="D96" s="14">
        <v>635</v>
      </c>
      <c r="E96" s="13">
        <v>1602.08</v>
      </c>
      <c r="F96" s="15">
        <v>3635</v>
      </c>
    </row>
    <row r="97" spans="2:6" s="11" customFormat="1" ht="15.75" x14ac:dyDescent="0.25">
      <c r="B97" s="12">
        <v>24</v>
      </c>
      <c r="C97" s="13">
        <v>1797.5</v>
      </c>
      <c r="D97" s="14">
        <v>636</v>
      </c>
      <c r="E97" s="13">
        <v>1887.38</v>
      </c>
      <c r="F97" s="15">
        <v>3636</v>
      </c>
    </row>
    <row r="98" spans="2:6" s="11" customFormat="1" ht="15.75" x14ac:dyDescent="0.25">
      <c r="B98" s="24">
        <v>25</v>
      </c>
      <c r="C98" s="25">
        <f>1525.79+138.1</f>
        <v>1663.8899999999999</v>
      </c>
      <c r="D98" s="26">
        <v>637</v>
      </c>
      <c r="E98" s="25">
        <v>1747.08</v>
      </c>
      <c r="F98" s="27">
        <v>3637</v>
      </c>
    </row>
    <row r="99" spans="2:6" s="11" customFormat="1" ht="15.75" x14ac:dyDescent="0.25">
      <c r="B99" s="12">
        <v>26</v>
      </c>
      <c r="C99" s="13">
        <v>1797.5</v>
      </c>
      <c r="D99" s="14">
        <v>638</v>
      </c>
      <c r="E99" s="13">
        <v>1887.38</v>
      </c>
      <c r="F99" s="15">
        <v>3638</v>
      </c>
    </row>
    <row r="100" spans="2:6" s="11" customFormat="1" ht="15.75" x14ac:dyDescent="0.25">
      <c r="B100" s="12">
        <v>27</v>
      </c>
      <c r="C100" s="13">
        <v>1525.79</v>
      </c>
      <c r="D100" s="14">
        <v>639</v>
      </c>
      <c r="E100" s="13">
        <v>1602.08</v>
      </c>
      <c r="F100" s="15">
        <v>3639</v>
      </c>
    </row>
    <row r="101" spans="2:6" s="11" customFormat="1" ht="15.75" x14ac:dyDescent="0.25">
      <c r="B101" s="12">
        <v>28</v>
      </c>
      <c r="C101" s="13">
        <v>1797.5</v>
      </c>
      <c r="D101" s="14">
        <v>640</v>
      </c>
      <c r="E101" s="13">
        <v>1887.38</v>
      </c>
      <c r="F101" s="15">
        <v>3640</v>
      </c>
    </row>
    <row r="102" spans="2:6" s="11" customFormat="1" ht="15.75" x14ac:dyDescent="0.25">
      <c r="B102" s="12">
        <v>29</v>
      </c>
      <c r="C102" s="13">
        <v>1525.79</v>
      </c>
      <c r="D102" s="14">
        <v>641</v>
      </c>
      <c r="E102" s="13">
        <v>1602.08</v>
      </c>
      <c r="F102" s="15">
        <v>3641</v>
      </c>
    </row>
    <row r="103" spans="2:6" s="11" customFormat="1" ht="15.75" x14ac:dyDescent="0.25">
      <c r="B103" s="12">
        <v>30</v>
      </c>
      <c r="C103" s="13">
        <v>1797.5</v>
      </c>
      <c r="D103" s="14">
        <v>642</v>
      </c>
      <c r="E103" s="13">
        <v>1887.38</v>
      </c>
      <c r="F103" s="15">
        <v>3642</v>
      </c>
    </row>
    <row r="104" spans="2:6" s="11" customFormat="1" ht="15.75" x14ac:dyDescent="0.25">
      <c r="B104" s="12">
        <v>31</v>
      </c>
      <c r="C104" s="13">
        <v>1525.79</v>
      </c>
      <c r="D104" s="14">
        <v>643</v>
      </c>
      <c r="E104" s="13">
        <v>1602.08</v>
      </c>
      <c r="F104" s="15">
        <v>3643</v>
      </c>
    </row>
    <row r="105" spans="2:6" s="11" customFormat="1" ht="15.75" x14ac:dyDescent="0.25">
      <c r="B105" s="12">
        <v>32</v>
      </c>
      <c r="C105" s="13">
        <v>1797.5</v>
      </c>
      <c r="D105" s="14">
        <v>644</v>
      </c>
      <c r="E105" s="13">
        <v>1887.38</v>
      </c>
      <c r="F105" s="15">
        <v>3644</v>
      </c>
    </row>
    <row r="106" spans="2:6" s="11" customFormat="1" ht="15.75" x14ac:dyDescent="0.25">
      <c r="B106" s="12">
        <v>33</v>
      </c>
      <c r="C106" s="13">
        <v>1525.79</v>
      </c>
      <c r="D106" s="14">
        <v>645</v>
      </c>
      <c r="E106" s="13">
        <v>1602.08</v>
      </c>
      <c r="F106" s="15">
        <v>3645</v>
      </c>
    </row>
    <row r="107" spans="2:6" s="11" customFormat="1" ht="15.75" x14ac:dyDescent="0.25">
      <c r="B107" s="12">
        <v>34</v>
      </c>
      <c r="C107" s="13">
        <v>1797.5</v>
      </c>
      <c r="D107" s="14">
        <v>646</v>
      </c>
      <c r="E107" s="13">
        <v>1887.38</v>
      </c>
      <c r="F107" s="15">
        <v>3646</v>
      </c>
    </row>
    <row r="108" spans="2:6" s="11" customFormat="1" ht="15.75" x14ac:dyDescent="0.25">
      <c r="B108" s="24">
        <v>35</v>
      </c>
      <c r="C108" s="25">
        <f>1848.02+138.1</f>
        <v>1986.12</v>
      </c>
      <c r="D108" s="26">
        <v>647</v>
      </c>
      <c r="E108" s="25">
        <v>2085.4299999999998</v>
      </c>
      <c r="F108" s="27">
        <v>3647</v>
      </c>
    </row>
    <row r="109" spans="2:6" s="11" customFormat="1" ht="15.75" x14ac:dyDescent="0.25">
      <c r="B109" s="12">
        <v>36</v>
      </c>
      <c r="C109" s="13">
        <v>2119.7399999999998</v>
      </c>
      <c r="D109" s="14">
        <v>648</v>
      </c>
      <c r="E109" s="13">
        <v>2225.73</v>
      </c>
      <c r="F109" s="15">
        <v>3648</v>
      </c>
    </row>
    <row r="110" spans="2:6" s="11" customFormat="1" ht="15.75" x14ac:dyDescent="0.25">
      <c r="B110" s="12">
        <v>37</v>
      </c>
      <c r="C110" s="13">
        <v>1848.02</v>
      </c>
      <c r="D110" s="14">
        <v>649</v>
      </c>
      <c r="E110" s="13">
        <v>1940.42</v>
      </c>
      <c r="F110" s="15">
        <v>3649</v>
      </c>
    </row>
    <row r="111" spans="2:6" s="11" customFormat="1" ht="15.75" x14ac:dyDescent="0.25">
      <c r="B111" s="12">
        <v>38</v>
      </c>
      <c r="C111" s="13">
        <v>2119.7399999999998</v>
      </c>
      <c r="D111" s="14">
        <v>650</v>
      </c>
      <c r="E111" s="13">
        <v>2225.73</v>
      </c>
      <c r="F111" s="15">
        <v>3650</v>
      </c>
    </row>
    <row r="112" spans="2:6" s="11" customFormat="1" ht="15.75" x14ac:dyDescent="0.25">
      <c r="B112" s="12">
        <v>39</v>
      </c>
      <c r="C112" s="13">
        <v>1848.02</v>
      </c>
      <c r="D112" s="14">
        <v>651</v>
      </c>
      <c r="E112" s="13">
        <v>1940.42</v>
      </c>
      <c r="F112" s="15">
        <v>3651</v>
      </c>
    </row>
    <row r="113" spans="2:6" s="11" customFormat="1" ht="15.75" x14ac:dyDescent="0.25">
      <c r="B113" s="12">
        <v>40</v>
      </c>
      <c r="C113" s="13">
        <v>2071.29</v>
      </c>
      <c r="D113" s="14">
        <v>652</v>
      </c>
      <c r="E113" s="13">
        <v>2174.85</v>
      </c>
      <c r="F113" s="15">
        <v>3652</v>
      </c>
    </row>
    <row r="114" spans="2:6" s="11" customFormat="1" ht="15.75" x14ac:dyDescent="0.25">
      <c r="B114" s="12">
        <v>41</v>
      </c>
      <c r="C114" s="13">
        <v>1799.57</v>
      </c>
      <c r="D114" s="14">
        <v>653</v>
      </c>
      <c r="E114" s="13">
        <v>1889.55</v>
      </c>
      <c r="F114" s="15">
        <v>3653</v>
      </c>
    </row>
    <row r="115" spans="2:6" s="11" customFormat="1" ht="15.75" x14ac:dyDescent="0.25">
      <c r="B115" s="12">
        <v>42</v>
      </c>
      <c r="C115" s="13">
        <v>2071.29</v>
      </c>
      <c r="D115" s="14">
        <v>654</v>
      </c>
      <c r="E115" s="13">
        <v>2174.85</v>
      </c>
      <c r="F115" s="15">
        <v>3654</v>
      </c>
    </row>
    <row r="116" spans="2:6" s="11" customFormat="1" ht="15.75" x14ac:dyDescent="0.25">
      <c r="B116" s="12">
        <v>43</v>
      </c>
      <c r="C116" s="13">
        <v>1799.57</v>
      </c>
      <c r="D116" s="14">
        <v>655</v>
      </c>
      <c r="E116" s="13">
        <v>1889.55</v>
      </c>
      <c r="F116" s="15">
        <v>3655</v>
      </c>
    </row>
    <row r="117" spans="2:6" s="11" customFormat="1" ht="15.75" x14ac:dyDescent="0.25">
      <c r="B117" s="12">
        <v>44</v>
      </c>
      <c r="C117" s="13">
        <v>2071.29</v>
      </c>
      <c r="D117" s="14">
        <v>656</v>
      </c>
      <c r="E117" s="13">
        <v>2174.85</v>
      </c>
      <c r="F117" s="15">
        <v>3656</v>
      </c>
    </row>
    <row r="118" spans="2:6" s="11" customFormat="1" ht="15.75" x14ac:dyDescent="0.25">
      <c r="B118" s="24">
        <v>45</v>
      </c>
      <c r="C118" s="25">
        <f>1799.57+138.1</f>
        <v>1937.6699999999998</v>
      </c>
      <c r="D118" s="26">
        <v>657</v>
      </c>
      <c r="E118" s="25">
        <v>2034.56</v>
      </c>
      <c r="F118" s="27">
        <v>3657</v>
      </c>
    </row>
    <row r="119" spans="2:6" s="11" customFormat="1" ht="15.75" x14ac:dyDescent="0.25">
      <c r="B119" s="12">
        <v>46</v>
      </c>
      <c r="C119" s="13">
        <v>2071.29</v>
      </c>
      <c r="D119" s="14">
        <v>658</v>
      </c>
      <c r="E119" s="13">
        <v>2174.85</v>
      </c>
      <c r="F119" s="15">
        <v>3658</v>
      </c>
    </row>
    <row r="120" spans="2:6" s="11" customFormat="1" ht="15.75" x14ac:dyDescent="0.25">
      <c r="B120" s="12">
        <v>47</v>
      </c>
      <c r="C120" s="13">
        <v>1799.57</v>
      </c>
      <c r="D120" s="14">
        <v>659</v>
      </c>
      <c r="E120" s="13">
        <v>1889.55</v>
      </c>
      <c r="F120" s="15">
        <v>3659</v>
      </c>
    </row>
    <row r="121" spans="2:6" s="11" customFormat="1" ht="15.75" x14ac:dyDescent="0.25">
      <c r="B121" s="12">
        <v>48</v>
      </c>
      <c r="C121" s="13">
        <v>2071.29</v>
      </c>
      <c r="D121" s="14">
        <v>660</v>
      </c>
      <c r="E121" s="13">
        <v>2174.85</v>
      </c>
      <c r="F121" s="15">
        <v>3660</v>
      </c>
    </row>
    <row r="122" spans="2:6" s="11" customFormat="1" ht="15.75" x14ac:dyDescent="0.25">
      <c r="B122" s="12">
        <v>49</v>
      </c>
      <c r="C122" s="13">
        <v>1799.57</v>
      </c>
      <c r="D122" s="14">
        <v>661</v>
      </c>
      <c r="E122" s="13">
        <v>1889.55</v>
      </c>
      <c r="F122" s="15">
        <v>3661</v>
      </c>
    </row>
    <row r="123" spans="2:6" s="11" customFormat="1" ht="15.75" x14ac:dyDescent="0.25">
      <c r="B123" s="12">
        <v>50</v>
      </c>
      <c r="C123" s="13">
        <v>2071.29</v>
      </c>
      <c r="D123" s="14">
        <v>662</v>
      </c>
      <c r="E123" s="13">
        <v>2174.85</v>
      </c>
      <c r="F123" s="15">
        <v>3662</v>
      </c>
    </row>
    <row r="124" spans="2:6" s="11" customFormat="1" ht="15.75" x14ac:dyDescent="0.25">
      <c r="B124" s="12">
        <v>51</v>
      </c>
      <c r="C124" s="13">
        <v>1799.57</v>
      </c>
      <c r="D124" s="14">
        <v>663</v>
      </c>
      <c r="E124" s="13">
        <v>1889.55</v>
      </c>
      <c r="F124" s="15">
        <v>3663</v>
      </c>
    </row>
    <row r="125" spans="2:6" s="11" customFormat="1" ht="15.75" x14ac:dyDescent="0.25">
      <c r="B125" s="12">
        <v>52</v>
      </c>
      <c r="C125" s="13">
        <v>2071.29</v>
      </c>
      <c r="D125" s="14">
        <v>664</v>
      </c>
      <c r="E125" s="13">
        <v>2174.85</v>
      </c>
      <c r="F125" s="15">
        <v>3664</v>
      </c>
    </row>
    <row r="126" spans="2:6" s="11" customFormat="1" ht="15.75" x14ac:dyDescent="0.25">
      <c r="B126" s="12">
        <v>53</v>
      </c>
      <c r="C126" s="13">
        <v>1799.57</v>
      </c>
      <c r="D126" s="14">
        <v>665</v>
      </c>
      <c r="E126" s="13">
        <v>1889.55</v>
      </c>
      <c r="F126" s="15">
        <v>3665</v>
      </c>
    </row>
    <row r="127" spans="2:6" s="11" customFormat="1" ht="15.75" x14ac:dyDescent="0.25">
      <c r="B127" s="12">
        <v>54</v>
      </c>
      <c r="C127" s="13">
        <v>2071.29</v>
      </c>
      <c r="D127" s="14">
        <v>666</v>
      </c>
      <c r="E127" s="13">
        <v>2174.85</v>
      </c>
      <c r="F127" s="15">
        <v>3666</v>
      </c>
    </row>
    <row r="128" spans="2:6" s="11" customFormat="1" ht="15.75" x14ac:dyDescent="0.25">
      <c r="B128" s="24">
        <v>55</v>
      </c>
      <c r="C128" s="25">
        <f>1799.57+138.1</f>
        <v>1937.6699999999998</v>
      </c>
      <c r="D128" s="26">
        <v>667</v>
      </c>
      <c r="E128" s="25">
        <v>2034.55</v>
      </c>
      <c r="F128" s="27">
        <v>3667</v>
      </c>
    </row>
    <row r="129" spans="2:6" s="11" customFormat="1" ht="15.75" x14ac:dyDescent="0.25">
      <c r="B129" s="12">
        <v>56</v>
      </c>
      <c r="C129" s="13">
        <v>2071.29</v>
      </c>
      <c r="D129" s="14">
        <v>668</v>
      </c>
      <c r="E129" s="13">
        <v>2174.85</v>
      </c>
      <c r="F129" s="15">
        <v>3668</v>
      </c>
    </row>
    <row r="130" spans="2:6" s="11" customFormat="1" ht="15.75" x14ac:dyDescent="0.25">
      <c r="B130" s="12">
        <v>57</v>
      </c>
      <c r="C130" s="13">
        <v>1799.57</v>
      </c>
      <c r="D130" s="14">
        <v>669</v>
      </c>
      <c r="E130" s="13">
        <v>1889.55</v>
      </c>
      <c r="F130" s="15">
        <v>3669</v>
      </c>
    </row>
    <row r="131" spans="2:6" s="11" customFormat="1" ht="15.75" x14ac:dyDescent="0.25">
      <c r="B131" s="12">
        <v>58</v>
      </c>
      <c r="C131" s="13">
        <v>2071.29</v>
      </c>
      <c r="D131" s="14">
        <v>670</v>
      </c>
      <c r="E131" s="13">
        <v>2174.85</v>
      </c>
      <c r="F131" s="15">
        <v>3670</v>
      </c>
    </row>
    <row r="132" spans="2:6" s="11" customFormat="1" ht="15.75" x14ac:dyDescent="0.25">
      <c r="B132" s="12">
        <v>59</v>
      </c>
      <c r="C132" s="13">
        <v>1799.57</v>
      </c>
      <c r="D132" s="14">
        <v>671</v>
      </c>
      <c r="E132" s="13">
        <v>1889.55</v>
      </c>
      <c r="F132" s="15">
        <v>3671</v>
      </c>
    </row>
    <row r="133" spans="2:6" s="11" customFormat="1" ht="15.75" x14ac:dyDescent="0.25">
      <c r="B133" s="12">
        <v>60</v>
      </c>
      <c r="C133" s="13">
        <v>2071.29</v>
      </c>
      <c r="D133" s="14">
        <v>672</v>
      </c>
      <c r="E133" s="13">
        <v>2174.85</v>
      </c>
      <c r="F133" s="15">
        <v>3672</v>
      </c>
    </row>
    <row r="134" spans="2:6" s="11" customFormat="1" ht="15.75" x14ac:dyDescent="0.25">
      <c r="B134" s="12">
        <v>61</v>
      </c>
      <c r="C134" s="13">
        <v>1799.57</v>
      </c>
      <c r="D134" s="14">
        <v>673</v>
      </c>
      <c r="E134" s="13">
        <v>1889.55</v>
      </c>
      <c r="F134" s="15">
        <v>3673</v>
      </c>
    </row>
    <row r="135" spans="2:6" s="11" customFormat="1" ht="15.75" x14ac:dyDescent="0.25">
      <c r="B135" s="12">
        <v>62</v>
      </c>
      <c r="C135" s="13">
        <v>2071.29</v>
      </c>
      <c r="D135" s="14">
        <v>674</v>
      </c>
      <c r="E135" s="13">
        <v>2174.85</v>
      </c>
      <c r="F135" s="15">
        <v>3674</v>
      </c>
    </row>
    <row r="136" spans="2:6" s="11" customFormat="1" ht="15.75" x14ac:dyDescent="0.25">
      <c r="B136" s="12">
        <v>63</v>
      </c>
      <c r="C136" s="13">
        <v>1799.57</v>
      </c>
      <c r="D136" s="14">
        <v>675</v>
      </c>
      <c r="E136" s="13">
        <v>1889.55</v>
      </c>
      <c r="F136" s="15">
        <v>3675</v>
      </c>
    </row>
    <row r="137" spans="2:6" s="11" customFormat="1" ht="15.75" x14ac:dyDescent="0.25">
      <c r="B137" s="12">
        <v>64</v>
      </c>
      <c r="C137" s="13">
        <v>2071.29</v>
      </c>
      <c r="D137" s="14">
        <v>676</v>
      </c>
      <c r="E137" s="13">
        <v>2174.85</v>
      </c>
      <c r="F137" s="15">
        <v>3676</v>
      </c>
    </row>
    <row r="138" spans="2:6" s="11" customFormat="1" ht="15.75" x14ac:dyDescent="0.25">
      <c r="B138" s="24">
        <v>65</v>
      </c>
      <c r="C138" s="25">
        <f>1788.85+138.1</f>
        <v>1926.9499999999998</v>
      </c>
      <c r="D138" s="26">
        <v>677</v>
      </c>
      <c r="E138" s="25">
        <v>2023.3</v>
      </c>
      <c r="F138" s="27">
        <v>3677</v>
      </c>
    </row>
    <row r="139" spans="2:6" s="11" customFormat="1" ht="15.75" x14ac:dyDescent="0.25">
      <c r="B139" s="12">
        <v>66</v>
      </c>
      <c r="C139" s="13">
        <v>2060.56</v>
      </c>
      <c r="D139" s="14">
        <v>678</v>
      </c>
      <c r="E139" s="13">
        <v>2163.59</v>
      </c>
      <c r="F139" s="15">
        <v>3678</v>
      </c>
    </row>
    <row r="140" spans="2:6" s="11" customFormat="1" ht="15.75" x14ac:dyDescent="0.25">
      <c r="B140" s="12">
        <v>67</v>
      </c>
      <c r="C140" s="13">
        <v>1788.85</v>
      </c>
      <c r="D140" s="14">
        <v>679</v>
      </c>
      <c r="E140" s="13">
        <v>1878.29</v>
      </c>
      <c r="F140" s="15">
        <v>3679</v>
      </c>
    </row>
    <row r="141" spans="2:6" s="11" customFormat="1" ht="15.75" x14ac:dyDescent="0.25">
      <c r="B141" s="12">
        <v>68</v>
      </c>
      <c r="C141" s="13">
        <v>2060.56</v>
      </c>
      <c r="D141" s="14">
        <v>680</v>
      </c>
      <c r="E141" s="13">
        <v>2163.59</v>
      </c>
      <c r="F141" s="15">
        <v>3680</v>
      </c>
    </row>
    <row r="142" spans="2:6" s="11" customFormat="1" ht="15.75" x14ac:dyDescent="0.25">
      <c r="B142" s="12">
        <v>69</v>
      </c>
      <c r="C142" s="13">
        <v>1788.85</v>
      </c>
      <c r="D142" s="14">
        <v>681</v>
      </c>
      <c r="E142" s="13">
        <v>1878.29</v>
      </c>
      <c r="F142" s="15">
        <v>3681</v>
      </c>
    </row>
    <row r="143" spans="2:6" s="11" customFormat="1" ht="15.75" x14ac:dyDescent="0.25">
      <c r="B143" s="12">
        <v>70</v>
      </c>
      <c r="C143" s="13">
        <v>2060.56</v>
      </c>
      <c r="D143" s="14">
        <v>682</v>
      </c>
      <c r="E143" s="13">
        <v>2163.59</v>
      </c>
      <c r="F143" s="15">
        <v>3682</v>
      </c>
    </row>
    <row r="144" spans="2:6" s="11" customFormat="1" ht="15.75" x14ac:dyDescent="0.25">
      <c r="B144" s="12">
        <v>71</v>
      </c>
      <c r="C144" s="13">
        <v>1788.85</v>
      </c>
      <c r="D144" s="14">
        <v>683</v>
      </c>
      <c r="E144" s="13">
        <v>1878.29</v>
      </c>
      <c r="F144" s="15">
        <v>3683</v>
      </c>
    </row>
    <row r="145" spans="2:6" s="11" customFormat="1" ht="15.75" x14ac:dyDescent="0.25">
      <c r="B145" s="12">
        <v>72</v>
      </c>
      <c r="C145" s="13">
        <v>2060.56</v>
      </c>
      <c r="D145" s="14">
        <v>684</v>
      </c>
      <c r="E145" s="13">
        <v>2163.59</v>
      </c>
      <c r="F145" s="15">
        <v>3684</v>
      </c>
    </row>
    <row r="146" spans="2:6" s="11" customFormat="1" ht="15.75" x14ac:dyDescent="0.25">
      <c r="B146" s="12">
        <v>73</v>
      </c>
      <c r="C146" s="13">
        <v>1788.85</v>
      </c>
      <c r="D146" s="14">
        <v>685</v>
      </c>
      <c r="E146" s="13">
        <v>1878.29</v>
      </c>
      <c r="F146" s="15">
        <v>3685</v>
      </c>
    </row>
    <row r="147" spans="2:6" s="11" customFormat="1" ht="15.75" x14ac:dyDescent="0.25">
      <c r="B147" s="12">
        <v>74</v>
      </c>
      <c r="C147" s="13">
        <v>2060.56</v>
      </c>
      <c r="D147" s="14">
        <v>686</v>
      </c>
      <c r="E147" s="13">
        <v>2163.59</v>
      </c>
      <c r="F147" s="15">
        <v>3686</v>
      </c>
    </row>
    <row r="148" spans="2:6" s="11" customFormat="1" ht="15.75" x14ac:dyDescent="0.25">
      <c r="B148" s="24">
        <v>75</v>
      </c>
      <c r="C148" s="25">
        <f>1788.85+138.1</f>
        <v>1926.9499999999998</v>
      </c>
      <c r="D148" s="26">
        <v>687</v>
      </c>
      <c r="E148" s="25">
        <v>2023.3</v>
      </c>
      <c r="F148" s="27">
        <v>3687</v>
      </c>
    </row>
    <row r="149" spans="2:6" s="11" customFormat="1" ht="15.75" x14ac:dyDescent="0.25">
      <c r="B149" s="12">
        <v>76</v>
      </c>
      <c r="C149" s="13">
        <v>2060.56</v>
      </c>
      <c r="D149" s="14">
        <v>688</v>
      </c>
      <c r="E149" s="13">
        <v>2163.59</v>
      </c>
      <c r="F149" s="15">
        <v>3688</v>
      </c>
    </row>
    <row r="150" spans="2:6" s="11" customFormat="1" ht="15.75" x14ac:dyDescent="0.25">
      <c r="B150" s="12">
        <v>77</v>
      </c>
      <c r="C150" s="13">
        <v>1788.85</v>
      </c>
      <c r="D150" s="14">
        <v>689</v>
      </c>
      <c r="E150" s="13">
        <v>1878.29</v>
      </c>
      <c r="F150" s="15">
        <v>3689</v>
      </c>
    </row>
    <row r="151" spans="2:6" s="11" customFormat="1" ht="15.75" x14ac:dyDescent="0.25">
      <c r="B151" s="12">
        <v>78</v>
      </c>
      <c r="C151" s="13">
        <v>2060.56</v>
      </c>
      <c r="D151" s="14">
        <v>690</v>
      </c>
      <c r="E151" s="13">
        <v>2163.59</v>
      </c>
      <c r="F151" s="15">
        <v>3690</v>
      </c>
    </row>
    <row r="152" spans="2:6" s="11" customFormat="1" ht="15.75" x14ac:dyDescent="0.25">
      <c r="B152" s="12">
        <v>79</v>
      </c>
      <c r="C152" s="13">
        <v>1788.85</v>
      </c>
      <c r="D152" s="14">
        <v>691</v>
      </c>
      <c r="E152" s="13">
        <v>1878.29</v>
      </c>
      <c r="F152" s="15">
        <v>3691</v>
      </c>
    </row>
    <row r="153" spans="2:6" s="11" customFormat="1" ht="15.75" x14ac:dyDescent="0.25">
      <c r="B153" s="12">
        <v>80</v>
      </c>
      <c r="C153" s="13">
        <v>2060.56</v>
      </c>
      <c r="D153" s="14">
        <v>692</v>
      </c>
      <c r="E153" s="13">
        <v>2163.59</v>
      </c>
      <c r="F153" s="15">
        <v>3692</v>
      </c>
    </row>
    <row r="154" spans="2:6" s="11" customFormat="1" ht="15.75" x14ac:dyDescent="0.25">
      <c r="B154" s="12">
        <v>81</v>
      </c>
      <c r="C154" s="13">
        <v>1788.85</v>
      </c>
      <c r="D154" s="14">
        <v>693</v>
      </c>
      <c r="E154" s="13">
        <v>1878.29</v>
      </c>
      <c r="F154" s="15">
        <v>3693</v>
      </c>
    </row>
    <row r="155" spans="2:6" s="11" customFormat="1" ht="15.75" x14ac:dyDescent="0.25">
      <c r="B155" s="12">
        <v>82</v>
      </c>
      <c r="C155" s="13">
        <v>2060.56</v>
      </c>
      <c r="D155" s="14">
        <v>694</v>
      </c>
      <c r="E155" s="13">
        <v>2163.59</v>
      </c>
      <c r="F155" s="15">
        <v>3694</v>
      </c>
    </row>
    <row r="156" spans="2:6" s="11" customFormat="1" ht="15.75" x14ac:dyDescent="0.25">
      <c r="B156" s="12">
        <v>83</v>
      </c>
      <c r="C156" s="13">
        <v>1788.85</v>
      </c>
      <c r="D156" s="14">
        <v>695</v>
      </c>
      <c r="E156" s="13">
        <v>1878.29</v>
      </c>
      <c r="F156" s="15">
        <v>3695</v>
      </c>
    </row>
    <row r="157" spans="2:6" s="11" customFormat="1" ht="15.75" x14ac:dyDescent="0.25">
      <c r="B157" s="12">
        <v>84</v>
      </c>
      <c r="C157" s="13">
        <v>2060.56</v>
      </c>
      <c r="D157" s="14">
        <v>696</v>
      </c>
      <c r="E157" s="13">
        <v>2163.59</v>
      </c>
      <c r="F157" s="15">
        <v>3696</v>
      </c>
    </row>
    <row r="158" spans="2:6" s="11" customFormat="1" ht="15.75" x14ac:dyDescent="0.25">
      <c r="B158" s="24">
        <v>85</v>
      </c>
      <c r="C158" s="25">
        <f>1788.85+138.1</f>
        <v>1926.9499999999998</v>
      </c>
      <c r="D158" s="26">
        <v>697</v>
      </c>
      <c r="E158" s="25">
        <v>2023.3</v>
      </c>
      <c r="F158" s="27">
        <v>3697</v>
      </c>
    </row>
    <row r="159" spans="2:6" s="11" customFormat="1" ht="15.75" x14ac:dyDescent="0.25">
      <c r="B159" s="12">
        <v>86</v>
      </c>
      <c r="C159" s="13">
        <v>2060.56</v>
      </c>
      <c r="D159" s="14">
        <v>698</v>
      </c>
      <c r="E159" s="13">
        <v>2163.59</v>
      </c>
      <c r="F159" s="15">
        <v>3698</v>
      </c>
    </row>
    <row r="160" spans="2:6" s="11" customFormat="1" ht="15.75" x14ac:dyDescent="0.25">
      <c r="B160" s="12">
        <v>87</v>
      </c>
      <c r="C160" s="13">
        <v>1788.85</v>
      </c>
      <c r="D160" s="14">
        <v>699</v>
      </c>
      <c r="E160" s="13">
        <v>1878.29</v>
      </c>
      <c r="F160" s="15">
        <v>3699</v>
      </c>
    </row>
    <row r="161" spans="2:6" s="11" customFormat="1" ht="15.75" x14ac:dyDescent="0.25">
      <c r="B161" s="12">
        <v>88</v>
      </c>
      <c r="C161" s="13">
        <v>2060.56</v>
      </c>
      <c r="D161" s="14">
        <v>700</v>
      </c>
      <c r="E161" s="13">
        <v>2163.59</v>
      </c>
      <c r="F161" s="15">
        <v>3700</v>
      </c>
    </row>
    <row r="162" spans="2:6" s="11" customFormat="1" ht="15.75" x14ac:dyDescent="0.25">
      <c r="B162" s="12">
        <v>89</v>
      </c>
      <c r="C162" s="13">
        <v>1788.85</v>
      </c>
      <c r="D162" s="14">
        <v>701</v>
      </c>
      <c r="E162" s="13">
        <v>1878.29</v>
      </c>
      <c r="F162" s="15">
        <v>3701</v>
      </c>
    </row>
    <row r="163" spans="2:6" s="11" customFormat="1" ht="15.75" x14ac:dyDescent="0.25">
      <c r="B163" s="12">
        <v>90</v>
      </c>
      <c r="C163" s="13">
        <v>2060.56</v>
      </c>
      <c r="D163" s="14">
        <v>702</v>
      </c>
      <c r="E163" s="13">
        <v>2163.59</v>
      </c>
      <c r="F163" s="15">
        <v>3702</v>
      </c>
    </row>
    <row r="164" spans="2:6" s="11" customFormat="1" ht="15.75" x14ac:dyDescent="0.25">
      <c r="B164" s="12">
        <v>91</v>
      </c>
      <c r="C164" s="13">
        <v>1788.85</v>
      </c>
      <c r="D164" s="14">
        <v>703</v>
      </c>
      <c r="E164" s="13">
        <v>1878.29</v>
      </c>
      <c r="F164" s="15">
        <v>3703</v>
      </c>
    </row>
    <row r="165" spans="2:6" s="11" customFormat="1" ht="15.75" x14ac:dyDescent="0.25">
      <c r="B165" s="12">
        <v>92</v>
      </c>
      <c r="C165" s="13">
        <v>2060.56</v>
      </c>
      <c r="D165" s="14">
        <v>704</v>
      </c>
      <c r="E165" s="13">
        <v>2163.59</v>
      </c>
      <c r="F165" s="15">
        <v>3704</v>
      </c>
    </row>
    <row r="166" spans="2:6" s="11" customFormat="1" ht="15.75" x14ac:dyDescent="0.25">
      <c r="B166" s="12">
        <v>93</v>
      </c>
      <c r="C166" s="13">
        <v>1788.85</v>
      </c>
      <c r="D166" s="14">
        <v>705</v>
      </c>
      <c r="E166" s="13">
        <v>1878.29</v>
      </c>
      <c r="F166" s="15">
        <v>3705</v>
      </c>
    </row>
    <row r="167" spans="2:6" s="11" customFormat="1" ht="15.75" x14ac:dyDescent="0.25">
      <c r="B167" s="12">
        <v>94</v>
      </c>
      <c r="C167" s="13">
        <v>2060.56</v>
      </c>
      <c r="D167" s="14">
        <v>706</v>
      </c>
      <c r="E167" s="13">
        <v>2163.59</v>
      </c>
      <c r="F167" s="15">
        <v>3706</v>
      </c>
    </row>
    <row r="168" spans="2:6" s="11" customFormat="1" ht="15.75" x14ac:dyDescent="0.25">
      <c r="B168" s="24">
        <v>95</v>
      </c>
      <c r="C168" s="25">
        <f>1788.85+138.1</f>
        <v>1926.9499999999998</v>
      </c>
      <c r="D168" s="26">
        <v>707</v>
      </c>
      <c r="E168" s="25">
        <v>2023.3</v>
      </c>
      <c r="F168" s="27">
        <v>3707</v>
      </c>
    </row>
    <row r="169" spans="2:6" s="11" customFormat="1" ht="15.75" x14ac:dyDescent="0.25">
      <c r="B169" s="12">
        <v>96</v>
      </c>
      <c r="C169" s="13">
        <v>2060.56</v>
      </c>
      <c r="D169" s="14">
        <v>708</v>
      </c>
      <c r="E169" s="13">
        <v>2163.59</v>
      </c>
      <c r="F169" s="15">
        <v>3708</v>
      </c>
    </row>
    <row r="170" spans="2:6" s="11" customFormat="1" ht="15.75" x14ac:dyDescent="0.25">
      <c r="B170" s="12">
        <v>97</v>
      </c>
      <c r="C170" s="13">
        <v>1788.85</v>
      </c>
      <c r="D170" s="14">
        <v>709</v>
      </c>
      <c r="E170" s="13">
        <v>1878.29</v>
      </c>
      <c r="F170" s="15">
        <v>3709</v>
      </c>
    </row>
    <row r="171" spans="2:6" s="11" customFormat="1" ht="15.75" x14ac:dyDescent="0.25">
      <c r="B171" s="12">
        <v>98</v>
      </c>
      <c r="C171" s="13">
        <v>2060.56</v>
      </c>
      <c r="D171" s="14">
        <v>710</v>
      </c>
      <c r="E171" s="13">
        <v>2163.59</v>
      </c>
      <c r="F171" s="15">
        <v>3710</v>
      </c>
    </row>
    <row r="172" spans="2:6" s="11" customFormat="1" ht="16.5" thickBot="1" x14ac:dyDescent="0.3">
      <c r="B172" s="16">
        <v>99</v>
      </c>
      <c r="C172" s="17">
        <v>1788.85</v>
      </c>
      <c r="D172" s="18">
        <v>711</v>
      </c>
      <c r="E172" s="17">
        <v>1878.29</v>
      </c>
      <c r="F172" s="19">
        <v>3711</v>
      </c>
    </row>
    <row r="173" spans="2:6" x14ac:dyDescent="0.25">
      <c r="B173" s="20"/>
    </row>
    <row r="174" spans="2:6" ht="49.5" customHeight="1" x14ac:dyDescent="0.25">
      <c r="B174" s="29" t="s">
        <v>7</v>
      </c>
      <c r="C174" s="29"/>
      <c r="D174" s="29"/>
      <c r="E174" s="29"/>
      <c r="F174" s="29"/>
    </row>
    <row r="175" spans="2:6" ht="15.75" x14ac:dyDescent="0.25">
      <c r="B175" s="21"/>
    </row>
    <row r="176" spans="2:6" x14ac:dyDescent="0.25">
      <c r="B176" s="22"/>
    </row>
  </sheetData>
  <mergeCells count="7">
    <mergeCell ref="D1:F1"/>
    <mergeCell ref="B174:F174"/>
    <mergeCell ref="D2:F2"/>
    <mergeCell ref="B3:F3"/>
    <mergeCell ref="B4:F4"/>
    <mergeCell ref="B7:F7"/>
    <mergeCell ref="B90:F90"/>
  </mergeCells>
  <pageMargins left="0.70866141732283472" right="0.70866141732283472" top="0.74803149606299213" bottom="0.74803149606299213" header="0.51181102362204722" footer="0.51181102362204722"/>
  <pageSetup paperSize="9" scale="45" firstPageNumber="0" fitToHeight="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 проф 2024</vt:lpstr>
      <vt:lpstr>'тариф проф 2024'!Заголовки_для_печати</vt:lpstr>
      <vt:lpstr>'тариф проф 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Петрова Виктория Викторовна</cp:lastModifiedBy>
  <cp:lastPrinted>2024-11-02T08:58:18Z</cp:lastPrinted>
  <dcterms:created xsi:type="dcterms:W3CDTF">2024-01-15T07:37:04Z</dcterms:created>
  <dcterms:modified xsi:type="dcterms:W3CDTF">2024-11-05T12:50:42Z</dcterms:modified>
</cp:coreProperties>
</file>