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еличкина Мария\Desktop\Результаты НОК 2019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N23" i="1" l="1"/>
  <c r="BI23" i="1" s="1"/>
  <c r="AN22" i="1"/>
  <c r="BI22" i="1" s="1"/>
  <c r="AN21" i="1"/>
  <c r="BI21" i="1" s="1"/>
  <c r="AN20" i="1"/>
  <c r="BI20" i="1" s="1"/>
  <c r="AN19" i="1"/>
  <c r="BI19" i="1" s="1"/>
  <c r="AN18" i="1"/>
  <c r="BI18" i="1" s="1"/>
  <c r="AN17" i="1"/>
  <c r="BI17" i="1" s="1"/>
  <c r="AN16" i="1"/>
  <c r="BI16" i="1" s="1"/>
  <c r="AN15" i="1"/>
  <c r="BI15" i="1" s="1"/>
  <c r="AN14" i="1"/>
  <c r="BI14" i="1" s="1"/>
  <c r="AN13" i="1"/>
  <c r="BI13" i="1" s="1"/>
  <c r="AN12" i="1"/>
  <c r="BI12" i="1" s="1"/>
  <c r="AN11" i="1"/>
  <c r="BI11" i="1" s="1"/>
  <c r="AN10" i="1"/>
  <c r="BI10" i="1" s="1"/>
  <c r="AN9" i="1"/>
  <c r="BI9" i="1" s="1"/>
  <c r="AN8" i="1"/>
  <c r="BI8" i="1" s="1"/>
  <c r="AN7" i="1"/>
  <c r="BI7" i="1" s="1"/>
  <c r="AN6" i="1"/>
  <c r="BI6" i="1" s="1"/>
  <c r="AN5" i="1"/>
  <c r="BI5" i="1" s="1"/>
  <c r="AN4" i="1"/>
  <c r="BI4" i="1" s="1"/>
  <c r="AN3" i="1"/>
  <c r="BI3" i="1" s="1"/>
  <c r="AN2" i="1"/>
  <c r="BI2" i="1" s="1"/>
</calcChain>
</file>

<file path=xl/sharedStrings.xml><?xml version="1.0" encoding="utf-8"?>
<sst xmlns="http://schemas.openxmlformats.org/spreadsheetml/2006/main" count="48" uniqueCount="48">
  <si>
    <t>Количество</t>
  </si>
  <si>
    <t>объем информации (количество материалов/единиц информации), размещенной на информационных стендах в помещении организации</t>
  </si>
  <si>
    <t>объем информации (количество материалов/единиц информации), размещенной на официальном сайте организации социальной сферы в сети "Интернет»</t>
  </si>
  <si>
    <t>Соответствие информации о деятельности организации</t>
  </si>
  <si>
    <t>Наличие на официальном сайте организации социального обслуживания информации о дистанционных способах обратной связи и взаимодействия с получателями услуг и их функционирование</t>
  </si>
  <si>
    <t>число получателей услуг, удовлетворенных открытостью, полнотой и доступностью информации, размещенной на информационных стендах в помещенииорганизации социального обслуживания</t>
  </si>
  <si>
    <t>число получателей услуг, удовлетворенных открытостью, полнотой и доступностью информации, размещенной на официальном сайте организации социального обслуживания</t>
  </si>
  <si>
    <t xml:space="preserve">Доля получателей услуг, удовлетворенных открытостью, полнотой и доступностью информации </t>
  </si>
  <si>
    <t>Открытость и доступность информации об организации социального обслуживания</t>
  </si>
  <si>
    <t>Обеспечение в организации социального обслуживаниякомфортных условий предоставления услуг</t>
  </si>
  <si>
    <t>Время ожидания</t>
  </si>
  <si>
    <t>Доля получателей услуг удовлетворенных комфортностью предоставления услуг организацией социального обслуживания</t>
  </si>
  <si>
    <t>Комфортность условий предоставления услуг, в том числе время ожидания предоставления услуг</t>
  </si>
  <si>
    <t>Оборудование помещений организации социального обслуживания и прилегающей к ней территории с учетом доступности для инвалидов</t>
  </si>
  <si>
    <t>Обеспечение в организации социального обслуживания условий доступности, позволяющих инвалидам получать услуги наравне с другими</t>
  </si>
  <si>
    <t>Доля получателей услуг, удовлетворенных доступностью услуг для инвалидов</t>
  </si>
  <si>
    <t>Доступность услуг для инвалидов</t>
  </si>
  <si>
    <t>Доля получателей услуг, удовлетворенных доброжелательностью, вежливостью работников организации социального обслуживания, обеспечивающих первичный контакт и информирование получателя услуги при непосредственном обращении в организацию социального обслуживания</t>
  </si>
  <si>
    <t>Доля получателей услуг, удовлетворенных доброжелательностью, вежливостью работников организации социального обслуживания, обеспечивающих непосредственное оказание услуги при обращении в организацию социального обслуживания</t>
  </si>
  <si>
    <t>Доля получателей услуг, удовлетворенных доброжелательностью, вежливостью работников организации социального обслуживания при использовании дистанционных форм взаимодействия</t>
  </si>
  <si>
    <t>Доброжелательность, вежливость работников организации социального обслуживания</t>
  </si>
  <si>
    <t>Доля получателей услуг, которые готовы рекомендоватьорганизацию социального обслуживания родственникам и знакомым (могли бы ее рекомендовать, если бы была возможность выбора организации социальной сферы)</t>
  </si>
  <si>
    <t>Доля получателей услуг, удовлетворенных организационными условиями предоставления услуг (навигацией внутри организации социального обслуживания)</t>
  </si>
  <si>
    <t>Доля получателей услуг, удовлетворенных в целом условиями оказания услуг в организации социального обслуживания</t>
  </si>
  <si>
    <t>Удовлетворенность условиями оказания услуг</t>
  </si>
  <si>
    <t>Итоговый рейтинг</t>
  </si>
  <si>
    <t>АНО "МЕДИЦИНСКИЙ ЦЕНТР "БЕЛАЯ РОЗА"</t>
  </si>
  <si>
    <t>ОБУЗ "Гаврилово - Посадская центральная районная больница"</t>
  </si>
  <si>
    <t>ОБУЗ "Кинешемская центральная районная больница"</t>
  </si>
  <si>
    <t>ОБУЗ "Комсомольская центральная больница"</t>
  </si>
  <si>
    <t>ОБУЗ "Кохомская городская больница"</t>
  </si>
  <si>
    <t>ОБУЗ "Лухская центральная районная больница"</t>
  </si>
  <si>
    <t>ОБУЗ "Областная клиническая психиатрическая больница "Богородское"</t>
  </si>
  <si>
    <t>ОБУЗ "Палехская центральная районная больница"</t>
  </si>
  <si>
    <t>ОБУЗ "Пестяковская центральная районная больница"</t>
  </si>
  <si>
    <t>ОБУЗ "Приволжская центральная районная больница"</t>
  </si>
  <si>
    <t>ОБУЗ "Родниковская центральная районная больница"</t>
  </si>
  <si>
    <t>ОБУЗ "ТЕЙКОВСКАЯ ЦЕНТРАЛЬНАЯ РАЙОННАЯ БОЛЬНИЦА"</t>
  </si>
  <si>
    <t>ОБУЗ "Шуйская центральная районная больница"</t>
  </si>
  <si>
    <t>ОБУЗ "Южская центральная районная больница"</t>
  </si>
  <si>
    <t>ОБУЗ Верхнеландеховская центральная районная больница</t>
  </si>
  <si>
    <t>ОБУЗ Вичугская центральная районная больница</t>
  </si>
  <si>
    <t>ОБУЗ Ильинская центральная районная больница</t>
  </si>
  <si>
    <t>ОБУЗ Лежневская ЦРБ</t>
  </si>
  <si>
    <t>ОБУЗ Пучежская центральная районная больница</t>
  </si>
  <si>
    <t>ОБУЗ Фурмановская центральная районная больница</t>
  </si>
  <si>
    <t>ООО "ИВАНОВСКАЯ КЛИНИКА ОФТАЛЬМОХИРУРГИИ"</t>
  </si>
  <si>
    <t>Медицинское частное учреждение "Нефросовет-Иваново"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</si>
</sst>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color indexed="8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3" fillId="0" borderId="1" xfId="1" applyFont="1" applyBorder="1" applyAlignment="1">
      <alignment horizontal="left" wrapText="1"/>
    </xf>
    <xf numFmtId="0" fontId="3" fillId="0" borderId="2" xfId="1" applyFont="1" applyBorder="1" applyAlignment="1">
      <alignment horizontal="center" wrapText="1"/>
    </xf>
    <xf numFmtId="0" fontId="1" fillId="2" borderId="0" xfId="0" applyFont="1" applyFill="1"/>
    <xf numFmtId="0" fontId="3" fillId="2" borderId="0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1" fillId="2" borderId="3" xfId="0" applyFont="1" applyFill="1" applyBorder="1"/>
    <xf numFmtId="0" fontId="1" fillId="3" borderId="4" xfId="0" applyFont="1" applyFill="1" applyBorder="1"/>
    <xf numFmtId="0" fontId="1" fillId="3" borderId="3" xfId="0" applyFont="1" applyFill="1" applyBorder="1"/>
    <xf numFmtId="0" fontId="1" fillId="4" borderId="4" xfId="0" applyFont="1" applyFill="1" applyBorder="1"/>
    <xf numFmtId="0" fontId="1" fillId="5" borderId="0" xfId="0" applyFont="1" applyFill="1"/>
    <xf numFmtId="0" fontId="1" fillId="6" borderId="3" xfId="0" applyFont="1" applyFill="1" applyBorder="1"/>
    <xf numFmtId="0" fontId="1" fillId="7" borderId="4" xfId="0" applyFont="1" applyFill="1" applyBorder="1"/>
    <xf numFmtId="0" fontId="1" fillId="8" borderId="0" xfId="0" applyFont="1" applyFill="1"/>
    <xf numFmtId="0" fontId="1" fillId="9" borderId="3" xfId="0" applyFont="1" applyFill="1" applyBorder="1"/>
    <xf numFmtId="0" fontId="1" fillId="10" borderId="0" xfId="0" applyFont="1" applyFill="1" applyBorder="1"/>
    <xf numFmtId="0" fontId="1" fillId="7" borderId="0" xfId="0" applyFont="1" applyFill="1" applyBorder="1"/>
    <xf numFmtId="0" fontId="1" fillId="11" borderId="0" xfId="0" applyFont="1" applyFill="1"/>
    <xf numFmtId="0" fontId="1" fillId="12" borderId="3" xfId="0" applyFont="1" applyFill="1" applyBorder="1"/>
    <xf numFmtId="0" fontId="1" fillId="13" borderId="0" xfId="0" applyFont="1" applyFill="1"/>
    <xf numFmtId="0" fontId="1" fillId="14" borderId="0" xfId="0" applyFont="1" applyFill="1"/>
    <xf numFmtId="0" fontId="0" fillId="15" borderId="0" xfId="0" applyFill="1" applyAlignment="1">
      <alignment wrapText="1"/>
    </xf>
    <xf numFmtId="0" fontId="0" fillId="0" borderId="3" xfId="0" applyBorder="1"/>
    <xf numFmtId="0" fontId="0" fillId="3" borderId="4" xfId="0" applyFill="1" applyBorder="1"/>
    <xf numFmtId="0" fontId="0" fillId="3" borderId="3" xfId="0" applyFill="1" applyBorder="1"/>
    <xf numFmtId="164" fontId="0" fillId="3" borderId="3" xfId="0" applyNumberFormat="1" applyFill="1" applyBorder="1"/>
    <xf numFmtId="164" fontId="0" fillId="4" borderId="4" xfId="0" applyNumberFormat="1" applyFill="1" applyBorder="1"/>
    <xf numFmtId="0" fontId="0" fillId="6" borderId="3" xfId="0" applyFill="1" applyBorder="1"/>
    <xf numFmtId="164" fontId="0" fillId="6" borderId="3" xfId="0" applyNumberFormat="1" applyFill="1" applyBorder="1"/>
    <xf numFmtId="164" fontId="0" fillId="7" borderId="4" xfId="0" applyNumberFormat="1" applyFill="1" applyBorder="1"/>
    <xf numFmtId="0" fontId="0" fillId="9" borderId="3" xfId="0" applyFill="1" applyBorder="1"/>
    <xf numFmtId="164" fontId="0" fillId="9" borderId="3" xfId="0" applyNumberFormat="1" applyFill="1" applyBorder="1"/>
    <xf numFmtId="164" fontId="0" fillId="10" borderId="0" xfId="0" applyNumberFormat="1" applyFill="1" applyBorder="1"/>
    <xf numFmtId="164" fontId="0" fillId="7" borderId="0" xfId="0" applyNumberFormat="1" applyFill="1" applyBorder="1"/>
    <xf numFmtId="164" fontId="0" fillId="12" borderId="3" xfId="0" applyNumberFormat="1" applyFill="1" applyBorder="1"/>
    <xf numFmtId="164" fontId="0" fillId="13" borderId="0" xfId="0" applyNumberFormat="1" applyFill="1"/>
    <xf numFmtId="164" fontId="0" fillId="14" borderId="0" xfId="0" applyNumberFormat="1" applyFill="1"/>
    <xf numFmtId="1" fontId="0" fillId="6" borderId="3" xfId="0" applyNumberFormat="1" applyFill="1" applyBorder="1"/>
    <xf numFmtId="0" fontId="0" fillId="15" borderId="0" xfId="0" applyFill="1"/>
    <xf numFmtId="0" fontId="0" fillId="4" borderId="4" xfId="0" applyFill="1" applyBorder="1"/>
    <xf numFmtId="0" fontId="0" fillId="7" borderId="4" xfId="0" applyFill="1" applyBorder="1"/>
    <xf numFmtId="0" fontId="0" fillId="10" borderId="0" xfId="0" applyFill="1" applyBorder="1"/>
    <xf numFmtId="0" fontId="0" fillId="7" borderId="0" xfId="0" applyFill="1" applyBorder="1"/>
    <xf numFmtId="0" fontId="0" fillId="12" borderId="3" xfId="0" applyFill="1" applyBorder="1"/>
    <xf numFmtId="0" fontId="0" fillId="13" borderId="0" xfId="0" applyFill="1"/>
    <xf numFmtId="164" fontId="0" fillId="16" borderId="3" xfId="0" applyNumberFormat="1" applyFill="1" applyBorder="1"/>
    <xf numFmtId="1" fontId="0" fillId="16" borderId="5" xfId="0" applyNumberFormat="1" applyFill="1" applyBorder="1"/>
    <xf numFmtId="164" fontId="1" fillId="16" borderId="0" xfId="0" applyNumberFormat="1" applyFont="1" applyFill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4"/>
  <sheetViews>
    <sheetView tabSelected="1" workbookViewId="0">
      <pane xSplit="1" topLeftCell="B1" activePane="topRight" state="frozen"/>
      <selection pane="topRight" activeCell="BI2" sqref="BI2:BI23"/>
    </sheetView>
  </sheetViews>
  <sheetFormatPr defaultRowHeight="15" x14ac:dyDescent="0.25"/>
  <cols>
    <col min="1" max="1" width="69.85546875" customWidth="1"/>
  </cols>
  <sheetData>
    <row r="1" spans="1:61" ht="26.25" thickTop="1" thickBot="1" x14ac:dyDescent="0.3">
      <c r="A1" s="1"/>
      <c r="B1" s="2" t="s">
        <v>0</v>
      </c>
      <c r="C1" s="3" t="s">
        <v>1</v>
      </c>
      <c r="D1" s="4"/>
      <c r="E1" s="5"/>
      <c r="F1" s="3" t="s">
        <v>2</v>
      </c>
      <c r="G1" s="3"/>
      <c r="H1" s="6"/>
      <c r="I1" s="7" t="s">
        <v>3</v>
      </c>
      <c r="J1" s="3" t="s">
        <v>4</v>
      </c>
      <c r="K1" s="3"/>
      <c r="L1" s="8"/>
      <c r="M1" s="3" t="s">
        <v>5</v>
      </c>
      <c r="N1" s="3"/>
      <c r="O1" s="6"/>
      <c r="P1" s="3" t="s">
        <v>6</v>
      </c>
      <c r="Q1" s="3"/>
      <c r="R1" s="6"/>
      <c r="S1" s="8" t="s">
        <v>7</v>
      </c>
      <c r="T1" s="9" t="s">
        <v>8</v>
      </c>
      <c r="U1" s="10" t="s">
        <v>9</v>
      </c>
      <c r="V1" s="10"/>
      <c r="W1" s="11"/>
      <c r="X1" s="10" t="s">
        <v>10</v>
      </c>
      <c r="Y1" s="10"/>
      <c r="Z1" s="11"/>
      <c r="AA1" s="10" t="s">
        <v>11</v>
      </c>
      <c r="AB1" s="10"/>
      <c r="AC1" s="11"/>
      <c r="AD1" s="12" t="s">
        <v>12</v>
      </c>
      <c r="AE1" s="13" t="s">
        <v>13</v>
      </c>
      <c r="AF1" s="13"/>
      <c r="AG1" s="14"/>
      <c r="AH1" s="13" t="s">
        <v>14</v>
      </c>
      <c r="AI1" s="13"/>
      <c r="AJ1" s="14"/>
      <c r="AK1" s="13" t="s">
        <v>15</v>
      </c>
      <c r="AL1" s="13"/>
      <c r="AM1" s="14"/>
      <c r="AN1" s="15" t="s">
        <v>16</v>
      </c>
      <c r="AO1" s="10" t="s">
        <v>17</v>
      </c>
      <c r="AP1" s="10"/>
      <c r="AQ1" s="11"/>
      <c r="AR1" s="10" t="s">
        <v>18</v>
      </c>
      <c r="AS1" s="10"/>
      <c r="AT1" s="11"/>
      <c r="AU1" s="10" t="s">
        <v>19</v>
      </c>
      <c r="AV1" s="10"/>
      <c r="AW1" s="11"/>
      <c r="AX1" s="16" t="s">
        <v>20</v>
      </c>
      <c r="AY1" s="17" t="s">
        <v>21</v>
      </c>
      <c r="AZ1" s="17"/>
      <c r="BA1" s="18"/>
      <c r="BB1" s="17" t="s">
        <v>22</v>
      </c>
      <c r="BC1" s="17"/>
      <c r="BD1" s="18"/>
      <c r="BE1" s="17" t="s">
        <v>23</v>
      </c>
      <c r="BF1" s="17"/>
      <c r="BG1" s="18"/>
      <c r="BH1" s="19" t="s">
        <v>24</v>
      </c>
      <c r="BI1" s="20" t="s">
        <v>25</v>
      </c>
    </row>
    <row r="2" spans="1:61" ht="15.75" thickTop="1" x14ac:dyDescent="0.25">
      <c r="A2" s="21" t="s">
        <v>26</v>
      </c>
      <c r="B2">
        <v>641</v>
      </c>
      <c r="E2" s="22"/>
      <c r="H2" s="22"/>
      <c r="I2" s="23">
        <v>59</v>
      </c>
      <c r="L2" s="24">
        <v>100</v>
      </c>
      <c r="O2" s="22"/>
      <c r="R2" s="22"/>
      <c r="S2" s="25">
        <v>98</v>
      </c>
      <c r="T2" s="26">
        <v>86.9</v>
      </c>
      <c r="W2" s="27">
        <v>100</v>
      </c>
      <c r="Z2" s="28">
        <v>87</v>
      </c>
      <c r="AC2" s="28">
        <v>99</v>
      </c>
      <c r="AD2" s="29">
        <v>94.500000000000014</v>
      </c>
      <c r="AG2" s="46">
        <v>40</v>
      </c>
      <c r="AJ2" s="46">
        <v>20</v>
      </c>
      <c r="AM2" s="31">
        <v>92</v>
      </c>
      <c r="AN2" s="32">
        <f t="shared" ref="AN2:AN23" si="0">AG2*0.3+AJ2*0.4+AM2*0.3</f>
        <v>47.599999999999994</v>
      </c>
      <c r="AQ2" s="28">
        <v>98</v>
      </c>
      <c r="AT2" s="28">
        <v>98</v>
      </c>
      <c r="AW2" s="28">
        <v>99</v>
      </c>
      <c r="AX2" s="33">
        <v>98.2</v>
      </c>
      <c r="BA2" s="34">
        <v>97</v>
      </c>
      <c r="BD2" s="34">
        <v>97</v>
      </c>
      <c r="BG2" s="34">
        <v>99</v>
      </c>
      <c r="BH2" s="35">
        <v>98</v>
      </c>
      <c r="BI2" s="36">
        <f t="shared" ref="BI2:BI23" si="1">(T2+AD2+AN2+AX2+BH2)/5</f>
        <v>85.04</v>
      </c>
    </row>
    <row r="3" spans="1:61" x14ac:dyDescent="0.25">
      <c r="A3" s="21" t="s">
        <v>47</v>
      </c>
      <c r="B3">
        <v>599</v>
      </c>
      <c r="E3" s="22"/>
      <c r="H3" s="22"/>
      <c r="I3" s="23">
        <v>86</v>
      </c>
      <c r="L3" s="24">
        <v>100</v>
      </c>
      <c r="O3" s="22"/>
      <c r="R3" s="22"/>
      <c r="S3" s="25">
        <v>100</v>
      </c>
      <c r="T3" s="26">
        <v>95.8</v>
      </c>
      <c r="W3" s="27">
        <v>100</v>
      </c>
      <c r="Z3" s="28">
        <v>94</v>
      </c>
      <c r="AC3" s="28">
        <v>100</v>
      </c>
      <c r="AD3" s="29">
        <v>97.6</v>
      </c>
      <c r="AG3" s="46">
        <v>100</v>
      </c>
      <c r="AJ3" s="46">
        <v>60</v>
      </c>
      <c r="AM3" s="31">
        <v>100</v>
      </c>
      <c r="AN3" s="32">
        <f t="shared" si="0"/>
        <v>84</v>
      </c>
      <c r="AQ3" s="28">
        <v>100</v>
      </c>
      <c r="AT3" s="28">
        <v>100</v>
      </c>
      <c r="AW3" s="28">
        <v>100</v>
      </c>
      <c r="AX3" s="33">
        <v>100</v>
      </c>
      <c r="BA3" s="34">
        <v>100</v>
      </c>
      <c r="BD3" s="34">
        <v>100</v>
      </c>
      <c r="BG3" s="34">
        <v>100</v>
      </c>
      <c r="BH3" s="35">
        <v>100</v>
      </c>
      <c r="BI3" s="36">
        <f t="shared" si="1"/>
        <v>95.47999999999999</v>
      </c>
    </row>
    <row r="4" spans="1:61" x14ac:dyDescent="0.25">
      <c r="A4" s="21" t="s">
        <v>27</v>
      </c>
      <c r="B4">
        <v>896</v>
      </c>
      <c r="E4" s="22"/>
      <c r="H4" s="22"/>
      <c r="I4" s="23">
        <v>89</v>
      </c>
      <c r="L4" s="24">
        <v>100</v>
      </c>
      <c r="O4" s="22"/>
      <c r="R4" s="22"/>
      <c r="S4" s="25">
        <v>99.058035714285708</v>
      </c>
      <c r="T4" s="26">
        <v>96.323214285714286</v>
      </c>
      <c r="W4" s="37">
        <v>96.517857142857139</v>
      </c>
      <c r="Z4" s="28">
        <v>87.754464285714292</v>
      </c>
      <c r="AC4" s="28">
        <v>99.058035714285708</v>
      </c>
      <c r="AD4" s="29">
        <v>93.774553571428555</v>
      </c>
      <c r="AG4" s="46">
        <v>20</v>
      </c>
      <c r="AJ4" s="46">
        <v>40</v>
      </c>
      <c r="AM4" s="31">
        <v>66.879464285714292</v>
      </c>
      <c r="AN4" s="32">
        <f t="shared" si="0"/>
        <v>42.063839285714288</v>
      </c>
      <c r="AQ4" s="28">
        <v>100</v>
      </c>
      <c r="AT4" s="28">
        <v>100</v>
      </c>
      <c r="AW4" s="28">
        <v>98.116071428571431</v>
      </c>
      <c r="AX4" s="33">
        <v>99.623214285714283</v>
      </c>
      <c r="BA4" s="34">
        <v>98.941964285714292</v>
      </c>
      <c r="BD4" s="34">
        <v>96.941964285714292</v>
      </c>
      <c r="BG4" s="34">
        <v>99.058035714285708</v>
      </c>
      <c r="BH4" s="35">
        <v>98.6</v>
      </c>
      <c r="BI4" s="36">
        <f t="shared" si="1"/>
        <v>86.076964285714283</v>
      </c>
    </row>
    <row r="5" spans="1:61" x14ac:dyDescent="0.25">
      <c r="A5" s="21" t="s">
        <v>28</v>
      </c>
      <c r="B5">
        <v>718</v>
      </c>
      <c r="E5" s="22"/>
      <c r="H5" s="22"/>
      <c r="I5" s="23">
        <v>86</v>
      </c>
      <c r="L5" s="24">
        <v>100</v>
      </c>
      <c r="O5" s="22"/>
      <c r="R5" s="22"/>
      <c r="S5" s="25">
        <v>92.32033426183844</v>
      </c>
      <c r="T5" s="26">
        <v>92.72813370473537</v>
      </c>
      <c r="W5" s="37">
        <v>100</v>
      </c>
      <c r="Z5" s="28">
        <v>98.440111420612809</v>
      </c>
      <c r="AC5" s="28">
        <v>94.440111420612809</v>
      </c>
      <c r="AD5" s="29">
        <v>97.708077994428976</v>
      </c>
      <c r="AG5" s="46">
        <v>100</v>
      </c>
      <c r="AJ5" s="46">
        <v>80</v>
      </c>
      <c r="AM5" s="31">
        <v>97.200557103064071</v>
      </c>
      <c r="AN5" s="32">
        <f t="shared" si="0"/>
        <v>91.16016713091922</v>
      </c>
      <c r="AQ5" s="28">
        <v>99.559888579387191</v>
      </c>
      <c r="AT5" s="28">
        <v>93.799442896935929</v>
      </c>
      <c r="AW5" s="28">
        <v>74.559888579387191</v>
      </c>
      <c r="AX5" s="33">
        <v>92.255710306406698</v>
      </c>
      <c r="BA5" s="34">
        <v>92.640668523676879</v>
      </c>
      <c r="BD5" s="34">
        <v>95.640668523676879</v>
      </c>
      <c r="BG5" s="34">
        <v>97.119777158774369</v>
      </c>
      <c r="BH5" s="35">
        <v>95.480222841225611</v>
      </c>
      <c r="BI5" s="36">
        <f t="shared" si="1"/>
        <v>93.866462395543167</v>
      </c>
    </row>
    <row r="6" spans="1:61" x14ac:dyDescent="0.25">
      <c r="A6" s="21" t="s">
        <v>29</v>
      </c>
      <c r="B6">
        <v>689</v>
      </c>
      <c r="E6" s="22"/>
      <c r="H6" s="22"/>
      <c r="I6" s="23">
        <v>89</v>
      </c>
      <c r="L6" s="24">
        <v>100</v>
      </c>
      <c r="O6" s="22"/>
      <c r="R6" s="22"/>
      <c r="S6" s="25">
        <v>94.139332365747464</v>
      </c>
      <c r="T6" s="26">
        <v>94.355732946298986</v>
      </c>
      <c r="W6" s="37">
        <v>100</v>
      </c>
      <c r="Z6" s="28">
        <v>84.164005805515245</v>
      </c>
      <c r="AC6" s="28">
        <v>93.373004354136427</v>
      </c>
      <c r="AD6" s="29">
        <v>91.677503628447027</v>
      </c>
      <c r="AG6" s="46">
        <v>60</v>
      </c>
      <c r="AJ6" s="46">
        <v>60</v>
      </c>
      <c r="AM6" s="31">
        <v>85.114658925979683</v>
      </c>
      <c r="AN6" s="32">
        <f t="shared" si="0"/>
        <v>67.534397677793905</v>
      </c>
      <c r="AQ6" s="28">
        <v>93.442670537010159</v>
      </c>
      <c r="AT6" s="28">
        <v>91.860667634252536</v>
      </c>
      <c r="AW6" s="28">
        <v>93.979680696661831</v>
      </c>
      <c r="AX6" s="33">
        <v>92.917271407837447</v>
      </c>
      <c r="BA6" s="34">
        <v>94.512336719883891</v>
      </c>
      <c r="BD6" s="34">
        <v>93.233671988388963</v>
      </c>
      <c r="BG6" s="34">
        <v>94.512336719883891</v>
      </c>
      <c r="BH6" s="35">
        <v>94.256603773584914</v>
      </c>
      <c r="BI6" s="36">
        <f t="shared" si="1"/>
        <v>88.148301886792453</v>
      </c>
    </row>
    <row r="7" spans="1:61" x14ac:dyDescent="0.25">
      <c r="A7" s="21" t="s">
        <v>30</v>
      </c>
      <c r="B7">
        <v>1169</v>
      </c>
      <c r="E7" s="22"/>
      <c r="H7" s="22"/>
      <c r="I7" s="23">
        <v>93</v>
      </c>
      <c r="L7" s="24">
        <v>100</v>
      </c>
      <c r="O7" s="22"/>
      <c r="R7" s="22"/>
      <c r="S7" s="25">
        <v>99.543199315654405</v>
      </c>
      <c r="T7" s="26">
        <v>97.717279726261765</v>
      </c>
      <c r="W7" s="37">
        <v>97.259195893926432</v>
      </c>
      <c r="Z7" s="28">
        <v>96.913601368691189</v>
      </c>
      <c r="AC7" s="28">
        <v>97.685201026518385</v>
      </c>
      <c r="AD7" s="29">
        <v>97.248759623609928</v>
      </c>
      <c r="AG7" s="46">
        <v>80</v>
      </c>
      <c r="AJ7" s="46">
        <v>80</v>
      </c>
      <c r="AM7" s="31">
        <v>97.85799828913602</v>
      </c>
      <c r="AN7" s="32">
        <f t="shared" si="0"/>
        <v>85.357399486740803</v>
      </c>
      <c r="AQ7" s="28">
        <v>100</v>
      </c>
      <c r="AT7" s="28">
        <v>100</v>
      </c>
      <c r="AW7" s="28">
        <v>99.22840034217279</v>
      </c>
      <c r="AX7" s="33">
        <v>99.845680068434561</v>
      </c>
      <c r="BA7" s="34">
        <v>99.22840034217279</v>
      </c>
      <c r="BD7" s="34">
        <v>98.77159965782721</v>
      </c>
      <c r="BG7" s="34">
        <v>100</v>
      </c>
      <c r="BH7" s="35">
        <v>99.522840034217282</v>
      </c>
      <c r="BI7" s="36">
        <f t="shared" si="1"/>
        <v>95.938391787852851</v>
      </c>
    </row>
    <row r="8" spans="1:61" x14ac:dyDescent="0.25">
      <c r="A8" s="21" t="s">
        <v>31</v>
      </c>
      <c r="B8">
        <v>604</v>
      </c>
      <c r="E8" s="22"/>
      <c r="H8" s="22"/>
      <c r="I8" s="23">
        <v>88</v>
      </c>
      <c r="L8" s="24">
        <v>100</v>
      </c>
      <c r="O8" s="22"/>
      <c r="R8" s="22"/>
      <c r="S8" s="25">
        <v>99.448675496688736</v>
      </c>
      <c r="T8" s="26">
        <v>96.179470198675489</v>
      </c>
      <c r="W8" s="37">
        <v>100</v>
      </c>
      <c r="Z8" s="28">
        <v>96.692052980132445</v>
      </c>
      <c r="AC8" s="28">
        <v>100</v>
      </c>
      <c r="AD8" s="29">
        <v>98.676821192052984</v>
      </c>
      <c r="AG8" s="46">
        <v>60</v>
      </c>
      <c r="AJ8" s="46">
        <v>60</v>
      </c>
      <c r="AM8" s="31">
        <v>100</v>
      </c>
      <c r="AN8" s="32">
        <f t="shared" si="0"/>
        <v>72</v>
      </c>
      <c r="AQ8" s="28">
        <v>100</v>
      </c>
      <c r="AT8" s="28">
        <v>100</v>
      </c>
      <c r="AW8" s="28">
        <v>100</v>
      </c>
      <c r="AX8" s="33">
        <v>100</v>
      </c>
      <c r="BA8" s="34">
        <v>100</v>
      </c>
      <c r="BD8" s="34">
        <v>100</v>
      </c>
      <c r="BG8" s="34">
        <v>100</v>
      </c>
      <c r="BH8" s="35">
        <v>100</v>
      </c>
      <c r="BI8" s="36">
        <f t="shared" si="1"/>
        <v>93.371258278145689</v>
      </c>
    </row>
    <row r="9" spans="1:61" x14ac:dyDescent="0.25">
      <c r="A9" s="38" t="s">
        <v>32</v>
      </c>
      <c r="B9">
        <v>618</v>
      </c>
      <c r="E9" s="22"/>
      <c r="H9" s="22"/>
      <c r="I9" s="23">
        <v>91</v>
      </c>
      <c r="L9" s="24">
        <v>100</v>
      </c>
      <c r="O9" s="22"/>
      <c r="R9" s="22"/>
      <c r="S9" s="25">
        <v>98.810679611650485</v>
      </c>
      <c r="T9" s="26">
        <v>96.824271844660188</v>
      </c>
      <c r="W9" s="37">
        <v>99.708737864077676</v>
      </c>
      <c r="Z9" s="45">
        <v>1.1715210355987056</v>
      </c>
      <c r="AC9" s="28">
        <v>96.729773462783172</v>
      </c>
      <c r="AD9" s="29">
        <v>59.400161812297739</v>
      </c>
      <c r="AG9" s="46">
        <v>60</v>
      </c>
      <c r="AJ9" s="46">
        <v>40</v>
      </c>
      <c r="AM9" s="31">
        <v>73.480582524271838</v>
      </c>
      <c r="AN9" s="32">
        <f t="shared" si="0"/>
        <v>56.044174757281553</v>
      </c>
      <c r="AQ9" s="28">
        <v>100</v>
      </c>
      <c r="AT9" s="28">
        <v>98.694174757281559</v>
      </c>
      <c r="AW9" s="28">
        <v>99.087378640776706</v>
      </c>
      <c r="AX9" s="33">
        <v>99.295145631067967</v>
      </c>
      <c r="BA9" s="34">
        <v>98.694174757281559</v>
      </c>
      <c r="BD9" s="34">
        <v>97.556634304207122</v>
      </c>
      <c r="BG9" s="34">
        <v>98.694174757281559</v>
      </c>
      <c r="BH9" s="35">
        <v>98.466666666666669</v>
      </c>
      <c r="BI9" s="36">
        <f t="shared" si="1"/>
        <v>82.006084142394826</v>
      </c>
    </row>
    <row r="10" spans="1:61" x14ac:dyDescent="0.25">
      <c r="A10" s="21" t="s">
        <v>33</v>
      </c>
      <c r="B10">
        <v>637</v>
      </c>
      <c r="E10" s="22"/>
      <c r="H10" s="22"/>
      <c r="I10" s="23">
        <v>95</v>
      </c>
      <c r="L10" s="24">
        <v>100</v>
      </c>
      <c r="O10" s="22"/>
      <c r="R10" s="22"/>
      <c r="S10" s="25">
        <v>100</v>
      </c>
      <c r="T10" s="26">
        <v>98.5</v>
      </c>
      <c r="W10" s="37">
        <v>86.499215070643643</v>
      </c>
      <c r="Z10" s="28">
        <v>97.350078492935637</v>
      </c>
      <c r="AC10" s="28">
        <v>100</v>
      </c>
      <c r="AD10" s="29">
        <v>94.889795918367355</v>
      </c>
      <c r="AG10" s="46">
        <v>60</v>
      </c>
      <c r="AJ10" s="46">
        <v>40</v>
      </c>
      <c r="AM10" s="31">
        <v>100</v>
      </c>
      <c r="AN10" s="32">
        <f t="shared" si="0"/>
        <v>64</v>
      </c>
      <c r="AQ10" s="28">
        <v>100</v>
      </c>
      <c r="AT10" s="28">
        <v>100</v>
      </c>
      <c r="AW10" s="28">
        <v>100</v>
      </c>
      <c r="AX10" s="33">
        <v>100</v>
      </c>
      <c r="BA10" s="34">
        <v>99.337519623233902</v>
      </c>
      <c r="BD10" s="34">
        <v>100</v>
      </c>
      <c r="BG10" s="34">
        <v>100</v>
      </c>
      <c r="BH10" s="35">
        <v>99.801255886970168</v>
      </c>
      <c r="BI10" s="36">
        <f t="shared" si="1"/>
        <v>91.438210361067505</v>
      </c>
    </row>
    <row r="11" spans="1:61" x14ac:dyDescent="0.25">
      <c r="A11" s="21" t="s">
        <v>34</v>
      </c>
      <c r="B11">
        <v>628</v>
      </c>
      <c r="E11" s="22"/>
      <c r="H11" s="22"/>
      <c r="I11" s="23">
        <v>91</v>
      </c>
      <c r="L11" s="24">
        <v>100</v>
      </c>
      <c r="O11" s="22"/>
      <c r="R11" s="22"/>
      <c r="S11" s="25">
        <v>97.48726114649682</v>
      </c>
      <c r="T11" s="26">
        <v>96.294904458598722</v>
      </c>
      <c r="W11" s="37">
        <v>100</v>
      </c>
      <c r="Z11" s="28">
        <v>95.218152866242036</v>
      </c>
      <c r="AC11" s="28">
        <v>96.24363057324841</v>
      </c>
      <c r="AD11" s="29">
        <v>96.960350318471342</v>
      </c>
      <c r="AG11" s="46">
        <v>60</v>
      </c>
      <c r="AJ11" s="46">
        <v>60</v>
      </c>
      <c r="AM11" s="31">
        <v>92.75636942675159</v>
      </c>
      <c r="AN11" s="32">
        <f t="shared" si="0"/>
        <v>69.826910828025476</v>
      </c>
      <c r="AQ11" s="28">
        <v>98.51273885350318</v>
      </c>
      <c r="AT11" s="28">
        <v>98.24363057324841</v>
      </c>
      <c r="AW11" s="28">
        <v>98.51273885350318</v>
      </c>
      <c r="AX11" s="33">
        <v>98.40509554140128</v>
      </c>
      <c r="BA11" s="34">
        <v>96.48726114649682</v>
      </c>
      <c r="BD11" s="34">
        <v>92.730891719745216</v>
      </c>
      <c r="BG11" s="34">
        <v>95.730891719745216</v>
      </c>
      <c r="BH11" s="35">
        <v>95.357802547770689</v>
      </c>
      <c r="BI11" s="36">
        <f t="shared" si="1"/>
        <v>91.369012738853513</v>
      </c>
    </row>
    <row r="12" spans="1:61" x14ac:dyDescent="0.25">
      <c r="A12" s="21" t="s">
        <v>35</v>
      </c>
      <c r="B12">
        <v>843</v>
      </c>
      <c r="E12" s="22"/>
      <c r="H12" s="22"/>
      <c r="I12" s="23">
        <v>79</v>
      </c>
      <c r="L12" s="24">
        <v>100</v>
      </c>
      <c r="O12" s="22"/>
      <c r="R12" s="22"/>
      <c r="S12" s="25">
        <v>94.201660735468565</v>
      </c>
      <c r="T12" s="26">
        <v>91.380664294187426</v>
      </c>
      <c r="W12" s="37">
        <v>100</v>
      </c>
      <c r="Z12" s="28">
        <v>92.027283511269275</v>
      </c>
      <c r="AC12" s="28">
        <v>93.926453143534999</v>
      </c>
      <c r="AD12" s="29">
        <v>94.98884934756822</v>
      </c>
      <c r="AG12" s="46">
        <v>60</v>
      </c>
      <c r="AJ12" s="46">
        <v>40</v>
      </c>
      <c r="AM12" s="31">
        <v>94.376037959667855</v>
      </c>
      <c r="AN12" s="32">
        <f t="shared" si="0"/>
        <v>62.312811387900354</v>
      </c>
      <c r="AQ12" s="28">
        <v>94.926453143534999</v>
      </c>
      <c r="AT12" s="28">
        <v>94.201660735468565</v>
      </c>
      <c r="AW12" s="28">
        <v>93.100830367734275</v>
      </c>
      <c r="AX12" s="33">
        <v>94.271411625148289</v>
      </c>
      <c r="BA12" s="34">
        <v>93.201660735468565</v>
      </c>
      <c r="BD12" s="34">
        <v>99</v>
      </c>
      <c r="BG12" s="34">
        <v>93.926453143534999</v>
      </c>
      <c r="BH12" s="35">
        <v>94.723724792408063</v>
      </c>
      <c r="BI12" s="36">
        <f t="shared" si="1"/>
        <v>87.535492289442473</v>
      </c>
    </row>
    <row r="13" spans="1:61" x14ac:dyDescent="0.25">
      <c r="A13" s="21" t="s">
        <v>36</v>
      </c>
      <c r="B13">
        <v>615</v>
      </c>
      <c r="E13" s="22"/>
      <c r="H13" s="22"/>
      <c r="I13" s="23">
        <v>89</v>
      </c>
      <c r="L13" s="24">
        <v>100</v>
      </c>
      <c r="O13" s="22"/>
      <c r="R13" s="22"/>
      <c r="S13" s="25">
        <v>95.10243902439025</v>
      </c>
      <c r="T13" s="26">
        <v>94.740975609756106</v>
      </c>
      <c r="W13" s="37">
        <v>100</v>
      </c>
      <c r="Z13" s="28">
        <v>83.060162601626018</v>
      </c>
      <c r="AC13" s="28">
        <v>94.367479674796755</v>
      </c>
      <c r="AD13" s="29">
        <v>91.534308943089428</v>
      </c>
      <c r="AG13" s="46">
        <v>80</v>
      </c>
      <c r="AJ13" s="46">
        <v>40</v>
      </c>
      <c r="AM13" s="31">
        <v>97.060162601626018</v>
      </c>
      <c r="AN13" s="32">
        <f t="shared" si="0"/>
        <v>69.118048780487811</v>
      </c>
      <c r="AQ13" s="28">
        <v>95.367479674796755</v>
      </c>
      <c r="AT13" s="28">
        <v>95.837398373983746</v>
      </c>
      <c r="AW13" s="28">
        <v>95.734959349593495</v>
      </c>
      <c r="AX13" s="33">
        <v>95.628943089430891</v>
      </c>
      <c r="BA13" s="34">
        <v>94.837398373983746</v>
      </c>
      <c r="BD13" s="34">
        <v>96</v>
      </c>
      <c r="BG13" s="34">
        <v>94.469918699186991</v>
      </c>
      <c r="BH13" s="35">
        <v>94.886178861788622</v>
      </c>
      <c r="BI13" s="36">
        <f t="shared" si="1"/>
        <v>89.181691056910566</v>
      </c>
    </row>
    <row r="14" spans="1:61" x14ac:dyDescent="0.25">
      <c r="A14" s="21" t="s">
        <v>37</v>
      </c>
      <c r="B14">
        <v>2407</v>
      </c>
      <c r="E14" s="22"/>
      <c r="H14" s="22"/>
      <c r="I14" s="23">
        <v>77</v>
      </c>
      <c r="L14" s="24">
        <v>100</v>
      </c>
      <c r="O14" s="22"/>
      <c r="R14" s="22"/>
      <c r="S14" s="25">
        <v>99.133776485251346</v>
      </c>
      <c r="T14" s="26">
        <v>92.753510594100533</v>
      </c>
      <c r="W14" s="37">
        <v>100</v>
      </c>
      <c r="Z14" s="28">
        <v>93.93643539675945</v>
      </c>
      <c r="AC14" s="28">
        <v>98.267552970502706</v>
      </c>
      <c r="AD14" s="29">
        <v>97.05484004985459</v>
      </c>
      <c r="AG14" s="46">
        <v>60</v>
      </c>
      <c r="AJ14" s="46">
        <v>60</v>
      </c>
      <c r="AM14" s="31">
        <v>100</v>
      </c>
      <c r="AN14" s="32">
        <f t="shared" si="0"/>
        <v>72</v>
      </c>
      <c r="AQ14" s="28">
        <v>100</v>
      </c>
      <c r="AT14" s="28">
        <v>99.133776485251346</v>
      </c>
      <c r="AW14" s="28">
        <v>92.802658911508104</v>
      </c>
      <c r="AX14" s="33">
        <v>98.214042376402162</v>
      </c>
      <c r="BA14" s="34">
        <v>98.267552970502706</v>
      </c>
      <c r="BD14" s="34">
        <v>99</v>
      </c>
      <c r="BG14" s="34">
        <v>99.133776485251346</v>
      </c>
      <c r="BH14" s="35">
        <v>98.847154133776485</v>
      </c>
      <c r="BI14" s="36">
        <f t="shared" si="1"/>
        <v>91.773909430826762</v>
      </c>
    </row>
    <row r="15" spans="1:61" x14ac:dyDescent="0.25">
      <c r="A15" s="21" t="s">
        <v>38</v>
      </c>
      <c r="B15">
        <v>663</v>
      </c>
      <c r="E15" s="22"/>
      <c r="H15" s="22"/>
      <c r="I15" s="23">
        <v>88</v>
      </c>
      <c r="L15" s="24">
        <v>100</v>
      </c>
      <c r="O15" s="22"/>
      <c r="R15" s="22"/>
      <c r="S15" s="25">
        <v>98.808446455505276</v>
      </c>
      <c r="T15" s="26">
        <v>95.923378582202105</v>
      </c>
      <c r="W15" s="37">
        <v>100</v>
      </c>
      <c r="Z15" s="28">
        <v>97.021116138763205</v>
      </c>
      <c r="AC15" s="28">
        <v>98.404223227752638</v>
      </c>
      <c r="AD15" s="29">
        <v>98.329713423831066</v>
      </c>
      <c r="AG15" s="46">
        <v>100</v>
      </c>
      <c r="AJ15" s="46">
        <v>60</v>
      </c>
      <c r="AM15" s="31">
        <v>99.404223227752638</v>
      </c>
      <c r="AN15" s="32">
        <f t="shared" si="0"/>
        <v>83.821266968325787</v>
      </c>
      <c r="AQ15" s="28">
        <v>92.532428355957762</v>
      </c>
      <c r="AT15" s="28">
        <v>91.532428355957762</v>
      </c>
      <c r="AW15" s="28">
        <v>83.914027149321271</v>
      </c>
      <c r="AX15" s="33">
        <v>90.40874811463047</v>
      </c>
      <c r="BA15" s="34">
        <v>90.532428355957762</v>
      </c>
      <c r="BD15" s="34">
        <v>91.532428355957762</v>
      </c>
      <c r="BG15" s="34">
        <v>98.404223227752638</v>
      </c>
      <c r="BH15" s="35">
        <v>94.66832579185521</v>
      </c>
      <c r="BI15" s="36">
        <f t="shared" si="1"/>
        <v>92.630286576168913</v>
      </c>
    </row>
    <row r="16" spans="1:61" x14ac:dyDescent="0.25">
      <c r="A16" s="21" t="s">
        <v>39</v>
      </c>
      <c r="B16">
        <v>1112</v>
      </c>
      <c r="E16" s="22"/>
      <c r="H16" s="22"/>
      <c r="I16" s="23">
        <v>100</v>
      </c>
      <c r="L16" s="24">
        <v>100</v>
      </c>
      <c r="O16" s="22"/>
      <c r="R16" s="22"/>
      <c r="S16" s="25">
        <v>99.267985611510795</v>
      </c>
      <c r="T16" s="26">
        <v>99.707194244604324</v>
      </c>
      <c r="W16" s="37">
        <v>100</v>
      </c>
      <c r="Z16" s="28">
        <v>91.947841726618705</v>
      </c>
      <c r="AC16" s="28">
        <v>92.411870503597129</v>
      </c>
      <c r="AD16" s="29">
        <v>94.502697841726615</v>
      </c>
      <c r="AG16" s="46">
        <v>80</v>
      </c>
      <c r="AJ16" s="46">
        <v>40</v>
      </c>
      <c r="AM16" s="31">
        <v>71.451438848920859</v>
      </c>
      <c r="AN16" s="32">
        <f t="shared" si="0"/>
        <v>61.435431654676258</v>
      </c>
      <c r="AQ16" s="28">
        <v>99</v>
      </c>
      <c r="AT16" s="28">
        <v>99.267985611510795</v>
      </c>
      <c r="AW16" s="28">
        <v>94.464028776978424</v>
      </c>
      <c r="AX16" s="33">
        <v>98.2</v>
      </c>
      <c r="BA16" s="34">
        <v>95.607913669064743</v>
      </c>
      <c r="BD16" s="34">
        <v>96.803956834532372</v>
      </c>
      <c r="BG16" s="34">
        <v>95.607913669064743</v>
      </c>
      <c r="BH16" s="35">
        <v>95.847122302158269</v>
      </c>
      <c r="BI16" s="36">
        <f t="shared" si="1"/>
        <v>89.938489208633086</v>
      </c>
    </row>
    <row r="17" spans="1:61" x14ac:dyDescent="0.25">
      <c r="A17" s="21" t="s">
        <v>40</v>
      </c>
      <c r="B17">
        <v>616</v>
      </c>
      <c r="E17" s="22"/>
      <c r="H17" s="22"/>
      <c r="I17" s="23">
        <v>91</v>
      </c>
      <c r="L17" s="24">
        <v>100</v>
      </c>
      <c r="O17" s="22"/>
      <c r="R17" s="22"/>
      <c r="S17" s="25">
        <v>92.733766233766232</v>
      </c>
      <c r="T17" s="26">
        <v>94.393506493506493</v>
      </c>
      <c r="W17" s="37">
        <v>100</v>
      </c>
      <c r="Z17" s="28">
        <v>98.366883116883116</v>
      </c>
      <c r="AC17" s="28">
        <v>94.733766233766232</v>
      </c>
      <c r="AD17" s="29">
        <v>97.766883116883122</v>
      </c>
      <c r="AG17" s="46">
        <v>80</v>
      </c>
      <c r="AJ17" s="46">
        <v>60</v>
      </c>
      <c r="AM17" s="31">
        <v>98.366883116883116</v>
      </c>
      <c r="AN17" s="32">
        <f t="shared" si="0"/>
        <v>77.510064935064932</v>
      </c>
      <c r="AQ17" s="28">
        <v>98.266233766233768</v>
      </c>
      <c r="AT17" s="28">
        <v>98</v>
      </c>
      <c r="AW17" s="28">
        <v>100</v>
      </c>
      <c r="AX17" s="33">
        <v>98.506493506493513</v>
      </c>
      <c r="BA17" s="34">
        <v>93.366883116883116</v>
      </c>
      <c r="BD17" s="34">
        <v>97.633116883116884</v>
      </c>
      <c r="BG17" s="34">
        <v>96.899350649350652</v>
      </c>
      <c r="BH17" s="35">
        <v>95.986363636363635</v>
      </c>
      <c r="BI17" s="36">
        <f t="shared" si="1"/>
        <v>92.832662337662356</v>
      </c>
    </row>
    <row r="18" spans="1:61" x14ac:dyDescent="0.25">
      <c r="A18" s="21" t="s">
        <v>41</v>
      </c>
      <c r="B18">
        <v>848</v>
      </c>
      <c r="E18" s="22"/>
      <c r="H18" s="22"/>
      <c r="I18" s="23">
        <v>91</v>
      </c>
      <c r="L18" s="24">
        <v>100</v>
      </c>
      <c r="O18" s="22"/>
      <c r="R18" s="22"/>
      <c r="S18" s="25">
        <v>99</v>
      </c>
      <c r="T18" s="26">
        <v>96.9</v>
      </c>
      <c r="W18" s="37">
        <v>100</v>
      </c>
      <c r="Z18" s="28">
        <v>92.280660377358487</v>
      </c>
      <c r="AC18" s="28">
        <v>97.389150943396231</v>
      </c>
      <c r="AD18" s="29">
        <v>96.129009433962267</v>
      </c>
      <c r="AG18" s="46">
        <v>80</v>
      </c>
      <c r="AJ18" s="46">
        <v>20</v>
      </c>
      <c r="AM18" s="31">
        <v>96.945754716981128</v>
      </c>
      <c r="AN18" s="32">
        <f t="shared" si="0"/>
        <v>61.083726415094333</v>
      </c>
      <c r="AQ18" s="28">
        <v>99.610849056603769</v>
      </c>
      <c r="AT18" s="28">
        <v>99</v>
      </c>
      <c r="AW18" s="28">
        <v>96.16745283018868</v>
      </c>
      <c r="AX18" s="33">
        <v>98.677830188679252</v>
      </c>
      <c r="BA18" s="34">
        <v>99.389150943396231</v>
      </c>
      <c r="BD18" s="34">
        <v>97.389150943396231</v>
      </c>
      <c r="BG18" s="34">
        <v>98.778301886792448</v>
      </c>
      <c r="BH18" s="35">
        <v>98.683726415094341</v>
      </c>
      <c r="BI18" s="36">
        <f t="shared" si="1"/>
        <v>90.294858490566043</v>
      </c>
    </row>
    <row r="19" spans="1:61" x14ac:dyDescent="0.25">
      <c r="A19" s="21" t="s">
        <v>42</v>
      </c>
      <c r="B19">
        <v>607</v>
      </c>
      <c r="E19" s="22"/>
      <c r="H19" s="22"/>
      <c r="I19" s="23">
        <v>93</v>
      </c>
      <c r="L19" s="24">
        <v>100</v>
      </c>
      <c r="O19" s="22"/>
      <c r="R19" s="22"/>
      <c r="S19" s="25">
        <v>99.088962108731465</v>
      </c>
      <c r="T19" s="26">
        <v>97.535584843492586</v>
      </c>
      <c r="W19" s="37">
        <v>94.66227347611202</v>
      </c>
      <c r="Z19" s="28">
        <v>90.889621087314666</v>
      </c>
      <c r="AC19" s="28">
        <v>99.088962108731465</v>
      </c>
      <c r="AD19" s="29">
        <v>94.481219110378916</v>
      </c>
      <c r="AG19" s="46">
        <v>60</v>
      </c>
      <c r="AJ19" s="46">
        <v>40</v>
      </c>
      <c r="AM19" s="31">
        <v>100</v>
      </c>
      <c r="AN19" s="32">
        <f t="shared" si="0"/>
        <v>64</v>
      </c>
      <c r="AQ19" s="28">
        <v>99.088962108731465</v>
      </c>
      <c r="AT19" s="28">
        <v>99.088962108731465</v>
      </c>
      <c r="AW19" s="28">
        <v>100</v>
      </c>
      <c r="AX19" s="33">
        <v>99.271169686985175</v>
      </c>
      <c r="BA19" s="34">
        <v>99.088962108731465</v>
      </c>
      <c r="BD19" s="34">
        <v>100</v>
      </c>
      <c r="BG19" s="34">
        <v>99.088962108731465</v>
      </c>
      <c r="BH19" s="35">
        <v>99.271169686985175</v>
      </c>
      <c r="BI19" s="36">
        <f t="shared" si="1"/>
        <v>90.911828665568365</v>
      </c>
    </row>
    <row r="20" spans="1:61" x14ac:dyDescent="0.25">
      <c r="A20" s="21" t="s">
        <v>43</v>
      </c>
      <c r="B20">
        <v>610</v>
      </c>
      <c r="E20" s="22"/>
      <c r="H20" s="22"/>
      <c r="I20" s="23">
        <v>77</v>
      </c>
      <c r="L20" s="24">
        <v>100</v>
      </c>
      <c r="O20" s="22"/>
      <c r="R20" s="22"/>
      <c r="S20" s="25">
        <v>98.032786885245898</v>
      </c>
      <c r="T20" s="26">
        <v>92.313114754098365</v>
      </c>
      <c r="W20" s="37">
        <v>100</v>
      </c>
      <c r="Z20" s="28">
        <v>96.442622950819668</v>
      </c>
      <c r="AC20" s="28">
        <v>96.47540983606558</v>
      </c>
      <c r="AD20" s="29">
        <v>97.51967213114753</v>
      </c>
      <c r="AG20" s="46">
        <v>80</v>
      </c>
      <c r="AJ20" s="46">
        <v>60</v>
      </c>
      <c r="AM20" s="31">
        <v>98.52459016393442</v>
      </c>
      <c r="AN20" s="32">
        <f t="shared" si="0"/>
        <v>77.557377049180332</v>
      </c>
      <c r="AQ20" s="28">
        <v>96.52459016393442</v>
      </c>
      <c r="AT20" s="28">
        <v>97.967213114754102</v>
      </c>
      <c r="AW20" s="28">
        <v>88</v>
      </c>
      <c r="AX20" s="33">
        <v>95.396721311475403</v>
      </c>
      <c r="BA20" s="34">
        <v>98.47540983606558</v>
      </c>
      <c r="BD20" s="34">
        <v>90.540983606557376</v>
      </c>
      <c r="BG20" s="34">
        <v>97.983606557377044</v>
      </c>
      <c r="BH20" s="35">
        <v>96.642622950819671</v>
      </c>
      <c r="BI20" s="36">
        <f t="shared" si="1"/>
        <v>91.885901639344269</v>
      </c>
    </row>
    <row r="21" spans="1:61" x14ac:dyDescent="0.25">
      <c r="A21" s="21" t="s">
        <v>44</v>
      </c>
      <c r="B21">
        <v>605</v>
      </c>
      <c r="E21" s="22"/>
      <c r="H21" s="22"/>
      <c r="I21" s="23">
        <v>93</v>
      </c>
      <c r="L21" s="24">
        <v>100</v>
      </c>
      <c r="O21" s="22"/>
      <c r="R21" s="22"/>
      <c r="S21" s="25">
        <v>95.383471074380168</v>
      </c>
      <c r="T21" s="26">
        <v>96.053388429752061</v>
      </c>
      <c r="W21" s="37">
        <v>100</v>
      </c>
      <c r="Z21" s="28">
        <v>94.575206611570252</v>
      </c>
      <c r="AC21" s="28">
        <v>94.766942148760336</v>
      </c>
      <c r="AD21" s="29">
        <v>96.260165289256207</v>
      </c>
      <c r="AG21" s="46">
        <v>60</v>
      </c>
      <c r="AJ21" s="46">
        <v>60</v>
      </c>
      <c r="AM21" s="31">
        <v>88.684297520661161</v>
      </c>
      <c r="AN21" s="32">
        <f t="shared" si="0"/>
        <v>68.605289256198347</v>
      </c>
      <c r="AQ21" s="28">
        <v>97.616528925619832</v>
      </c>
      <c r="AT21" s="28">
        <v>95.808264462809916</v>
      </c>
      <c r="AW21" s="28">
        <v>92.04132231404958</v>
      </c>
      <c r="AX21" s="33">
        <v>95.778181818181821</v>
      </c>
      <c r="BA21" s="34">
        <v>91.808264462809916</v>
      </c>
      <c r="BD21" s="34">
        <v>92.575206611570252</v>
      </c>
      <c r="BG21" s="34">
        <v>94.808264462809916</v>
      </c>
      <c r="BH21" s="35">
        <v>93.461652892561986</v>
      </c>
      <c r="BI21" s="36">
        <f t="shared" si="1"/>
        <v>90.031735537190087</v>
      </c>
    </row>
    <row r="22" spans="1:61" x14ac:dyDescent="0.25">
      <c r="A22" s="21" t="s">
        <v>45</v>
      </c>
      <c r="B22">
        <v>731</v>
      </c>
      <c r="E22" s="22"/>
      <c r="H22" s="22"/>
      <c r="I22" s="23">
        <v>100</v>
      </c>
      <c r="L22" s="24">
        <v>100</v>
      </c>
      <c r="O22" s="22"/>
      <c r="R22" s="22"/>
      <c r="S22" s="25">
        <v>97.086183310533514</v>
      </c>
      <c r="T22" s="26">
        <v>98.834473324213405</v>
      </c>
      <c r="W22" s="37">
        <v>100</v>
      </c>
      <c r="Z22" s="28">
        <v>83.099863201094394</v>
      </c>
      <c r="AC22" s="28">
        <v>98</v>
      </c>
      <c r="AD22" s="29">
        <v>92.639945280437757</v>
      </c>
      <c r="AG22" s="46">
        <v>60</v>
      </c>
      <c r="AJ22" s="46">
        <v>40</v>
      </c>
      <c r="AM22" s="31">
        <v>100</v>
      </c>
      <c r="AN22" s="32">
        <f t="shared" si="0"/>
        <v>64</v>
      </c>
      <c r="AQ22" s="28">
        <v>97.582763337893297</v>
      </c>
      <c r="AT22" s="28">
        <v>98.834473324213405</v>
      </c>
      <c r="AW22" s="28">
        <v>100</v>
      </c>
      <c r="AX22" s="33">
        <v>98.566894664842692</v>
      </c>
      <c r="BA22" s="34">
        <v>98</v>
      </c>
      <c r="BD22" s="34">
        <v>98.834473324213405</v>
      </c>
      <c r="BG22" s="34">
        <v>98</v>
      </c>
      <c r="BH22" s="35">
        <v>98.166894664842687</v>
      </c>
      <c r="BI22" s="36">
        <f t="shared" si="1"/>
        <v>90.441641586867306</v>
      </c>
    </row>
    <row r="23" spans="1:61" x14ac:dyDescent="0.25">
      <c r="A23" s="21" t="s">
        <v>46</v>
      </c>
      <c r="B23">
        <v>822</v>
      </c>
      <c r="E23" s="22"/>
      <c r="H23" s="22"/>
      <c r="I23" s="23">
        <v>88</v>
      </c>
      <c r="L23" s="24">
        <v>100</v>
      </c>
      <c r="O23" s="22"/>
      <c r="R23" s="22"/>
      <c r="S23" s="25">
        <v>100</v>
      </c>
      <c r="T23" s="26">
        <v>96.4</v>
      </c>
      <c r="W23" s="37">
        <v>92.919708029197082</v>
      </c>
      <c r="Z23" s="28">
        <v>94.708029197080293</v>
      </c>
      <c r="AC23" s="28">
        <v>100</v>
      </c>
      <c r="AD23" s="29">
        <v>95.759124087591246</v>
      </c>
      <c r="AG23" s="46">
        <v>100</v>
      </c>
      <c r="AJ23" s="46">
        <v>100</v>
      </c>
      <c r="AM23" s="31">
        <v>100</v>
      </c>
      <c r="AN23" s="32">
        <f t="shared" si="0"/>
        <v>100</v>
      </c>
      <c r="AQ23" s="28">
        <v>100</v>
      </c>
      <c r="AT23" s="28">
        <v>100</v>
      </c>
      <c r="AW23" s="28">
        <v>99.118004866180044</v>
      </c>
      <c r="AX23" s="33">
        <v>99.823600973236012</v>
      </c>
      <c r="BA23" s="34">
        <v>100</v>
      </c>
      <c r="BD23" s="34">
        <v>100</v>
      </c>
      <c r="BG23" s="34">
        <v>99.763990267639898</v>
      </c>
      <c r="BH23" s="35">
        <v>99.881995133819942</v>
      </c>
      <c r="BI23" s="36">
        <f t="shared" si="1"/>
        <v>98.372944038929433</v>
      </c>
    </row>
    <row r="24" spans="1:61" x14ac:dyDescent="0.25">
      <c r="E24" s="22"/>
      <c r="H24" s="22"/>
      <c r="I24" s="23"/>
      <c r="L24" s="24"/>
      <c r="O24" s="22"/>
      <c r="R24" s="22"/>
      <c r="S24" s="24"/>
      <c r="T24" s="39"/>
      <c r="W24" s="27"/>
      <c r="Z24" s="27"/>
      <c r="AC24" s="27"/>
      <c r="AD24" s="40"/>
      <c r="AG24" s="30"/>
      <c r="AJ24" s="30"/>
      <c r="AM24" s="30"/>
      <c r="AN24" s="41"/>
      <c r="AQ24" s="27"/>
      <c r="AT24" s="27"/>
      <c r="AW24" s="27"/>
      <c r="AX24" s="42"/>
      <c r="BA24" s="43"/>
      <c r="BD24" s="43"/>
      <c r="BG24" s="34"/>
      <c r="BH24" s="44"/>
      <c r="BI24" s="47">
        <v>87.380660256012476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Беличкина Мария</cp:lastModifiedBy>
  <dcterms:created xsi:type="dcterms:W3CDTF">2019-11-17T15:08:56Z</dcterms:created>
  <dcterms:modified xsi:type="dcterms:W3CDTF">2020-01-10T14:32:04Z</dcterms:modified>
</cp:coreProperties>
</file>