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69.xml" ContentType="application/vnd.openxmlformats-officedocument.spreadsheetml.worksheet+xml"/>
  <Override PartName="/xl/worksheets/sheet7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7.xml" ContentType="application/vnd.openxmlformats-officedocument.spreadsheetml.worksheet+xml"/>
  <Override PartName="/xl/worksheets/sheet76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45.xml" ContentType="application/vnd.openxmlformats-officedocument.spreadsheetml.worksheet+xml"/>
  <Override PartName="/xl/worksheets/sheet54.xml" ContentType="application/vnd.openxmlformats-officedocument.spreadsheetml.worksheet+xml"/>
  <Override PartName="/xl/worksheets/sheet56.xml" ContentType="application/vnd.openxmlformats-officedocument.spreadsheetml.worksheet+xml"/>
  <Override PartName="/xl/worksheets/sheet65.xml" ContentType="application/vnd.openxmlformats-officedocument.spreadsheetml.worksheet+xml"/>
  <Override PartName="/xl/worksheets/sheet74.xml" ContentType="application/vnd.openxmlformats-officedocument.spreadsheetml.workshee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72.xml" ContentType="application/vnd.openxmlformats-officedocument.spreadsheetml.worksheet+xml"/>
  <Override PartName="/xl/worksheets/sheet81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worksheets/sheet77.xml" ContentType="application/vnd.openxmlformats-officedocument.spreadsheetml.worksheet+xml"/>
  <Override PartName="/xl/worksheets/sheet7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xl/worksheets/sheet73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10" windowHeight="11010" firstSheet="73" activeTab="80"/>
  </bookViews>
  <sheets>
    <sheet name="ВЛандех" sheetId="10" r:id="rId1"/>
    <sheet name="Вичуга" sheetId="11" r:id="rId2"/>
    <sheet name="ГавПосад" sheetId="12" r:id="rId3"/>
    <sheet name="Ильинкое" sheetId="13" r:id="rId4"/>
    <sheet name="Кинешма" sheetId="15" r:id="rId5"/>
    <sheet name="Комсомольск" sheetId="14" r:id="rId6"/>
    <sheet name="Кохма" sheetId="16" r:id="rId7"/>
    <sheet name="Лежнево" sheetId="17" r:id="rId8"/>
    <sheet name="Лух" sheetId="18" r:id="rId9"/>
    <sheet name="Палех" sheetId="19" r:id="rId10"/>
    <sheet name="Пестяки" sheetId="20" r:id="rId11"/>
    <sheet name="Приволжск " sheetId="21" r:id="rId12"/>
    <sheet name="Пучеж" sheetId="22" r:id="rId13"/>
    <sheet name="Родники" sheetId="3" r:id="rId14"/>
    <sheet name="Тейково" sheetId="23" r:id="rId15"/>
    <sheet name="Фурманов" sheetId="24" r:id="rId16"/>
    <sheet name="Шуя" sheetId="1" r:id="rId17"/>
    <sheet name="Южа" sheetId="26" r:id="rId18"/>
    <sheet name="1 ГКБ" sheetId="5" r:id="rId19"/>
    <sheet name="Куваевская ГКБ " sheetId="27" r:id="rId20"/>
    <sheet name="3 ГКБ" sheetId="28" r:id="rId21"/>
    <sheet name="4 ГКБ " sheetId="29" r:id="rId22"/>
    <sheet name="7 ГКБ " sheetId="30" r:id="rId23"/>
    <sheet name="8 ГКБ" sheetId="31" r:id="rId24"/>
    <sheet name="5 ДГКБ " sheetId="32" r:id="rId25"/>
    <sheet name="РД №1" sheetId="33" r:id="rId26"/>
    <sheet name="РД №4" sheetId="35" r:id="rId27"/>
    <sheet name="СтомПол" sheetId="34" r:id="rId28"/>
    <sheet name="ССМП" sheetId="36" r:id="rId29"/>
    <sheet name="ОДКБ" sheetId="37" r:id="rId30"/>
    <sheet name="ЦМР" sheetId="38" r:id="rId31"/>
    <sheet name="ОКБ" sheetId="39" r:id="rId32"/>
    <sheet name="ОКД" sheetId="40" r:id="rId33"/>
    <sheet name="ОКВД" sheetId="69" r:id="rId34"/>
    <sheet name="Госпиталь" sheetId="41" r:id="rId35"/>
    <sheet name="ООД" sheetId="6" r:id="rId36"/>
    <sheet name="НИИ" sheetId="42" r:id="rId37"/>
    <sheet name="ИГМА" sheetId="45" r:id="rId38"/>
    <sheet name="Решма" sheetId="46" r:id="rId39"/>
    <sheet name="МСЧ №37" sheetId="44" r:id="rId40"/>
    <sheet name="РЖД" sheetId="43" r:id="rId41"/>
    <sheet name="МСЧ МВД" sheetId="47" r:id="rId42"/>
    <sheet name="ИвМедЦентр" sheetId="49" r:id="rId43"/>
    <sheet name="Ивастрамед" sheetId="84" r:id="rId44"/>
    <sheet name="Офтальмохир" sheetId="52" r:id="rId45"/>
    <sheet name="АНО МЦ Светодар" sheetId="87" r:id="rId46"/>
    <sheet name="Медиком" sheetId="53" r:id="rId47"/>
    <sheet name="ООО Медицина" sheetId="7" r:id="rId48"/>
    <sheet name="Замыслов" sheetId="50" r:id="rId49"/>
    <sheet name="Нефросовет" sheetId="55" r:id="rId50"/>
    <sheet name="Нефросовет Иваново" sheetId="70" r:id="rId51"/>
    <sheet name="ЗелГородок" sheetId="54" r:id="rId52"/>
    <sheet name="КлСМ" sheetId="56" r:id="rId53"/>
    <sheet name="ООО Добрый день" sheetId="60" r:id="rId54"/>
    <sheet name="ООО Велес" sheetId="72" r:id="rId55"/>
    <sheet name="Нефрос_Воронеж" sheetId="73" r:id="rId56"/>
    <sheet name="Владимир ОКБ" sheetId="74" r:id="rId57"/>
    <sheet name="ООО Европа" sheetId="75" r:id="rId58"/>
    <sheet name="Сан_Колос" sheetId="76" r:id="rId59"/>
    <sheet name="ООО Ситилаб" sheetId="78" r:id="rId60"/>
    <sheet name="Инвитро" sheetId="88" r:id="rId61"/>
    <sheet name="ЯМТ" sheetId="77" r:id="rId62"/>
    <sheet name="Гиппократ" sheetId="79" r:id="rId63"/>
    <sheet name="Медэко" sheetId="80" r:id="rId64"/>
    <sheet name="К_31" sheetId="58" r:id="rId65"/>
    <sheet name="33МедикАл" sheetId="81" r:id="rId66"/>
    <sheet name="Вита_Авис" sheetId="82" r:id="rId67"/>
    <sheet name="Авиценна" sheetId="62" r:id="rId68"/>
    <sheet name="МРТ Центр" sheetId="63" r:id="rId69"/>
    <sheet name="ЦКДЛ" sheetId="64" r:id="rId70"/>
    <sheet name="МРТ Диагностика" sheetId="65" r:id="rId71"/>
    <sheet name="Миленарис диагн" sheetId="66" r:id="rId72"/>
    <sheet name="Миленарис профил" sheetId="85" r:id="rId73"/>
    <sheet name="УЗ ОД Центр" sheetId="83" r:id="rId74"/>
    <sheet name="ООО Здоровье" sheetId="67" r:id="rId75"/>
    <sheet name="Доктор_Лайт" sheetId="86" r:id="rId76"/>
    <sheet name="ОПТД" sheetId="90" r:id="rId77"/>
    <sheet name="КО_НКЦ" sheetId="89" r:id="rId78"/>
    <sheet name="Белая Роза" sheetId="68" r:id="rId79"/>
    <sheet name="М-ЛАЙН" sheetId="61" r:id="rId80"/>
    <sheet name="СВОД" sheetId="4" r:id="rId81"/>
    <sheet name="Лист1" sheetId="71" r:id="rId82"/>
  </sheets>
  <definedNames>
    <definedName name="_xlnm.Print_Area" localSheetId="18">'1 ГКБ'!$A$1:$J$14</definedName>
    <definedName name="_xlnm.Print_Area" localSheetId="20">'3 ГКБ'!$A$1:$E$12</definedName>
    <definedName name="_xlnm.Print_Area" localSheetId="21">'4 ГКБ '!$A$1:$E$12</definedName>
    <definedName name="_xlnm.Print_Area" localSheetId="24">'5 ДГКБ '!$A$1:$E$12</definedName>
    <definedName name="_xlnm.Print_Area" localSheetId="22">'7 ГКБ '!$A$1:$E$12</definedName>
    <definedName name="_xlnm.Print_Area" localSheetId="23">'8 ГКБ'!$A$1:$E$12</definedName>
    <definedName name="_xlnm.Print_Area" localSheetId="67">Авиценна!$A$1:$E$12</definedName>
    <definedName name="_xlnm.Print_Area" localSheetId="45">'АНО МЦ Светодар'!$A$1:$E$14</definedName>
    <definedName name="_xlnm.Print_Area" localSheetId="78">'Белая Роза'!$A$1:$E$12</definedName>
    <definedName name="_xlnm.Print_Area" localSheetId="1">Вичуга!$A$1:$E$14</definedName>
    <definedName name="_xlnm.Print_Area" localSheetId="0">ВЛандех!$A$1:$E$16</definedName>
    <definedName name="_xlnm.Print_Area" localSheetId="2">ГавПосад!$A$1:$E$14</definedName>
    <definedName name="_xlnm.Print_Area" localSheetId="34">Госпиталь!$A$1:$E$12</definedName>
    <definedName name="_xlnm.Print_Area" localSheetId="75">Доктор_Лайт!$A$1:$E$14</definedName>
    <definedName name="_xlnm.Print_Area" localSheetId="48">Замыслов!$A$1:$E$12</definedName>
    <definedName name="_xlnm.Print_Area" localSheetId="51">ЗелГородок!$A$1:$E$12</definedName>
    <definedName name="_xlnm.Print_Area" localSheetId="43">Ивастрамед!$A$1:$E$14</definedName>
    <definedName name="_xlnm.Print_Area" localSheetId="42">ИвМедЦентр!$A$1:$E$14</definedName>
    <definedName name="_xlnm.Print_Area" localSheetId="37">ИГМА!$A$1:$E$12</definedName>
    <definedName name="_xlnm.Print_Area" localSheetId="3">Ильинкое!$A$1:$E$14</definedName>
    <definedName name="_xlnm.Print_Area" localSheetId="64">К_31!$A$1:$E$12</definedName>
    <definedName name="_xlnm.Print_Area" localSheetId="4">Кинешма!$A$1:$E$14</definedName>
    <definedName name="_xlnm.Print_Area" localSheetId="52">КлСМ!$A$1:$E$12</definedName>
    <definedName name="_xlnm.Print_Area" localSheetId="77">КО_НКЦ!$A$1:$E$14</definedName>
    <definedName name="_xlnm.Print_Area" localSheetId="5">Комсомольск!$A$1:$E$14</definedName>
    <definedName name="_xlnm.Print_Area" localSheetId="6">Кохма!$A$1:$E$14</definedName>
    <definedName name="_xlnm.Print_Area" localSheetId="19">'Куваевская ГКБ '!$A$1:$E$12</definedName>
    <definedName name="_xlnm.Print_Area" localSheetId="7">Лежнево!$A$1:$E$12</definedName>
    <definedName name="_xlnm.Print_Area" localSheetId="8">Лух!$A$1:$E$14</definedName>
    <definedName name="_xlnm.Print_Area" localSheetId="46">Медиком!$A$1:$E$14</definedName>
    <definedName name="_xlnm.Print_Area" localSheetId="71">'Миленарис диагн'!$A$1:$E$14</definedName>
    <definedName name="_xlnm.Print_Area" localSheetId="72">'Миленарис профил'!$A$1:$E$14</definedName>
    <definedName name="_xlnm.Print_Area" localSheetId="79">'М-ЛАЙН'!$A$1:$E$15</definedName>
    <definedName name="_xlnm.Print_Area" localSheetId="70">'МРТ Диагностика'!$A$1:$E$14</definedName>
    <definedName name="_xlnm.Print_Area" localSheetId="68">'МРТ Центр'!$A$1:$E$12</definedName>
    <definedName name="_xlnm.Print_Area" localSheetId="39">'МСЧ №37'!$A$1:$E$14</definedName>
    <definedName name="_xlnm.Print_Area" localSheetId="41">'МСЧ МВД'!$A$1:$E$14</definedName>
    <definedName name="_xlnm.Print_Area" localSheetId="49">Нефросовет!$A$1:$E$12</definedName>
    <definedName name="_xlnm.Print_Area" localSheetId="50">'Нефросовет Иваново'!$A$1:$E$12</definedName>
    <definedName name="_xlnm.Print_Area" localSheetId="36">НИИ!$A$1:$E$12</definedName>
    <definedName name="_xlnm.Print_Area" localSheetId="29">ОДКБ!$A$1:$E$12</definedName>
    <definedName name="_xlnm.Print_Area" localSheetId="31">ОКБ!$A$1:$J$16</definedName>
    <definedName name="_xlnm.Print_Area" localSheetId="33">ОКВД!$A$1:$E$12</definedName>
    <definedName name="_xlnm.Print_Area" localSheetId="32">ОКД!$A$1:$E$12</definedName>
    <definedName name="_xlnm.Print_Area" localSheetId="35">ООД!$A$1:$E$15</definedName>
    <definedName name="_xlnm.Print_Area" localSheetId="74">'ООО Здоровье'!$A$1:$E$14</definedName>
    <definedName name="_xlnm.Print_Area" localSheetId="47">'ООО Медицина'!$A$1:$E$14</definedName>
    <definedName name="_xlnm.Print_Area" localSheetId="76">ОПТД!$A$1:$E$14</definedName>
    <definedName name="_xlnm.Print_Area" localSheetId="44">Офтальмохир!$A$1:$E$14</definedName>
    <definedName name="_xlnm.Print_Area" localSheetId="9">Палех!$A$1:$E$14</definedName>
    <definedName name="_xlnm.Print_Area" localSheetId="10">Пестяки!$A$1:$E$12</definedName>
    <definedName name="_xlnm.Print_Area" localSheetId="11">'Приволжск '!$A$1:$E$12</definedName>
    <definedName name="_xlnm.Print_Area" localSheetId="12">Пучеж!$A$1:$E$14</definedName>
    <definedName name="_xlnm.Print_Area" localSheetId="25">'РД №1'!$A$1:$E$12</definedName>
    <definedName name="_xlnm.Print_Area" localSheetId="26">'РД №4'!$A$1:$E$12</definedName>
    <definedName name="_xlnm.Print_Area" localSheetId="38">Решма!$A$1:$E$12</definedName>
    <definedName name="_xlnm.Print_Area" localSheetId="40">РЖД!$A$1:$E$14</definedName>
    <definedName name="_xlnm.Print_Area" localSheetId="13">Родники!$A$1:$E$14</definedName>
    <definedName name="_xlnm.Print_Area" localSheetId="80">СВОД!$A$1:$E$14</definedName>
    <definedName name="_xlnm.Print_Area" localSheetId="28">ССМП!$A$1:$E$12</definedName>
    <definedName name="_xlnm.Print_Area" localSheetId="27">СтомПол!$A$1:$E$12</definedName>
    <definedName name="_xlnm.Print_Area" localSheetId="14">Тейково!$A$1:$E$14</definedName>
    <definedName name="_xlnm.Print_Area" localSheetId="73">'УЗ ОД Центр'!$A$1:$E$14</definedName>
    <definedName name="_xlnm.Print_Area" localSheetId="15">Фурманов!$A$1:$E$12</definedName>
    <definedName name="_xlnm.Print_Area" localSheetId="69">ЦКДЛ!$A$1:$E$14</definedName>
    <definedName name="_xlnm.Print_Area" localSheetId="30">ЦМР!$A$1:$E$12</definedName>
    <definedName name="_xlnm.Print_Area" localSheetId="16">Шуя!$A$1:$E$14</definedName>
    <definedName name="_xlnm.Print_Area" localSheetId="17">Южа!$A$1:$E$12</definedName>
  </definedNames>
  <calcPr calcId="125725"/>
</workbook>
</file>

<file path=xl/calcChain.xml><?xml version="1.0" encoding="utf-8"?>
<calcChain xmlns="http://schemas.openxmlformats.org/spreadsheetml/2006/main">
  <c r="B14" i="90"/>
  <c r="B13"/>
  <c r="F12"/>
  <c r="D12" s="1"/>
  <c r="C12" s="1"/>
  <c r="B12" s="1"/>
  <c r="H9"/>
  <c r="G9"/>
  <c r="F9"/>
  <c r="E9"/>
  <c r="D9"/>
  <c r="C9"/>
  <c r="F8"/>
  <c r="B8"/>
  <c r="F7"/>
  <c r="B7"/>
  <c r="B9" s="1"/>
  <c r="B14" i="89" l="1"/>
  <c r="B13"/>
  <c r="F12"/>
  <c r="D12"/>
  <c r="C12" s="1"/>
  <c r="B12" s="1"/>
  <c r="H9"/>
  <c r="G9"/>
  <c r="E9"/>
  <c r="D9"/>
  <c r="C9"/>
  <c r="F8"/>
  <c r="B8"/>
  <c r="F7"/>
  <c r="F9" s="1"/>
  <c r="B7"/>
  <c r="B9" s="1"/>
  <c r="D12" i="5" l="1"/>
  <c r="C12"/>
  <c r="B14" i="88" l="1"/>
  <c r="B13"/>
  <c r="F12"/>
  <c r="D12"/>
  <c r="C12" s="1"/>
  <c r="B12" s="1"/>
  <c r="H9"/>
  <c r="G9"/>
  <c r="E9"/>
  <c r="D9"/>
  <c r="C9"/>
  <c r="F8"/>
  <c r="B8"/>
  <c r="F7"/>
  <c r="F9" s="1"/>
  <c r="B7"/>
  <c r="B9" s="1"/>
  <c r="B14" i="87" l="1"/>
  <c r="B13"/>
  <c r="F12"/>
  <c r="D12"/>
  <c r="C12" s="1"/>
  <c r="B12" s="1"/>
  <c r="H9"/>
  <c r="G9"/>
  <c r="E9"/>
  <c r="D9"/>
  <c r="C9"/>
  <c r="F8"/>
  <c r="B8"/>
  <c r="F7"/>
  <c r="F9" s="1"/>
  <c r="B7"/>
  <c r="B9" s="1"/>
  <c r="D12" i="6" l="1"/>
  <c r="C12"/>
  <c r="D14" i="4" l="1"/>
  <c r="C14"/>
  <c r="D13"/>
  <c r="C13"/>
  <c r="B13" s="1"/>
  <c r="B14" i="12"/>
  <c r="B13"/>
  <c r="B14" i="13"/>
  <c r="B13"/>
  <c r="B14" i="15"/>
  <c r="B13"/>
  <c r="B14" i="14"/>
  <c r="B13"/>
  <c r="B14" i="16"/>
  <c r="B13"/>
  <c r="B14" i="17"/>
  <c r="B13"/>
  <c r="B14" i="18"/>
  <c r="B13"/>
  <c r="B14" i="19"/>
  <c r="B13"/>
  <c r="B14" i="20"/>
  <c r="B13"/>
  <c r="B14" i="21"/>
  <c r="B13"/>
  <c r="B14" i="22"/>
  <c r="B13"/>
  <c r="B14" i="3"/>
  <c r="B13"/>
  <c r="B14" i="23"/>
  <c r="B13"/>
  <c r="B14" i="24"/>
  <c r="B13"/>
  <c r="B14" i="1"/>
  <c r="B13"/>
  <c r="B14" i="26"/>
  <c r="B13"/>
  <c r="B14" i="5"/>
  <c r="B13"/>
  <c r="B12"/>
  <c r="B14" i="27"/>
  <c r="B13"/>
  <c r="B14" i="28"/>
  <c r="B13"/>
  <c r="B14" i="29"/>
  <c r="B13"/>
  <c r="B14" i="30"/>
  <c r="B13"/>
  <c r="B14" i="31"/>
  <c r="B13"/>
  <c r="B14" i="32"/>
  <c r="B13"/>
  <c r="B14" i="33"/>
  <c r="B13"/>
  <c r="B14" i="35"/>
  <c r="B13"/>
  <c r="B14" i="34"/>
  <c r="B13"/>
  <c r="B14" i="36"/>
  <c r="B13"/>
  <c r="B14" i="37"/>
  <c r="B13"/>
  <c r="B14" i="38"/>
  <c r="B13"/>
  <c r="B14" i="39"/>
  <c r="B13"/>
  <c r="B14" i="40"/>
  <c r="B13"/>
  <c r="B14" i="69"/>
  <c r="B13"/>
  <c r="B14" i="41"/>
  <c r="B13"/>
  <c r="B14" i="6"/>
  <c r="B13"/>
  <c r="B12"/>
  <c r="B14" i="42"/>
  <c r="B13"/>
  <c r="B14" i="45"/>
  <c r="B13"/>
  <c r="B14" i="46"/>
  <c r="B13"/>
  <c r="B14" i="44"/>
  <c r="B13"/>
  <c r="B14" i="43"/>
  <c r="B13"/>
  <c r="B14" i="47"/>
  <c r="B13"/>
  <c r="B14" i="49"/>
  <c r="B13"/>
  <c r="B14" i="84"/>
  <c r="B13"/>
  <c r="B14" i="52"/>
  <c r="B13"/>
  <c r="B14" i="53"/>
  <c r="B13"/>
  <c r="B14" i="7"/>
  <c r="B13"/>
  <c r="B14" i="50"/>
  <c r="B13"/>
  <c r="B14" i="55"/>
  <c r="B13"/>
  <c r="B14" i="70"/>
  <c r="B13"/>
  <c r="B14" i="54"/>
  <c r="B13"/>
  <c r="B14" i="56"/>
  <c r="B13"/>
  <c r="B14" i="60"/>
  <c r="B13"/>
  <c r="B14" i="72"/>
  <c r="B13"/>
  <c r="B14" i="73"/>
  <c r="B13"/>
  <c r="B14" i="74"/>
  <c r="B13"/>
  <c r="B14" i="75"/>
  <c r="B13"/>
  <c r="B14" i="76"/>
  <c r="B13"/>
  <c r="B14" i="78"/>
  <c r="B13"/>
  <c r="B14" i="77"/>
  <c r="B13"/>
  <c r="B14" i="79"/>
  <c r="B13"/>
  <c r="B14" i="80"/>
  <c r="B13"/>
  <c r="B14" i="58"/>
  <c r="B13"/>
  <c r="B14" i="81"/>
  <c r="B13"/>
  <c r="B14" i="82"/>
  <c r="B13"/>
  <c r="B14" i="62"/>
  <c r="B13"/>
  <c r="B14" i="63"/>
  <c r="B13"/>
  <c r="B14" i="64"/>
  <c r="B13"/>
  <c r="B14" i="65"/>
  <c r="B13"/>
  <c r="B14" i="66"/>
  <c r="B13"/>
  <c r="B14" i="85"/>
  <c r="B13"/>
  <c r="B14" i="83"/>
  <c r="B13"/>
  <c r="B14" i="67"/>
  <c r="B13"/>
  <c r="B14" i="86"/>
  <c r="B13"/>
  <c r="B14" i="68"/>
  <c r="B13"/>
  <c r="B14" i="61"/>
  <c r="B13"/>
  <c r="B14" i="11"/>
  <c r="B13"/>
  <c r="B14" i="10"/>
  <c r="B13"/>
  <c r="E8" i="4"/>
  <c r="E7"/>
  <c r="E9" s="1"/>
  <c r="E9" i="11"/>
  <c r="E9" i="12"/>
  <c r="E9" i="13"/>
  <c r="E9" i="15"/>
  <c r="E9" i="14"/>
  <c r="E9" i="16"/>
  <c r="E9" i="17"/>
  <c r="E9" i="18"/>
  <c r="E9" i="19"/>
  <c r="E9" i="20"/>
  <c r="E9" i="21"/>
  <c r="E9" i="22"/>
  <c r="E9" i="3"/>
  <c r="E9" i="23"/>
  <c r="E9" i="24"/>
  <c r="E9" i="1"/>
  <c r="E9" i="26"/>
  <c r="E9" i="5"/>
  <c r="E9" i="27"/>
  <c r="E9" i="28"/>
  <c r="E9" i="29"/>
  <c r="E9" i="30"/>
  <c r="E9" i="31"/>
  <c r="E9" i="32"/>
  <c r="E9" i="33"/>
  <c r="E9" i="35"/>
  <c r="E9" i="34"/>
  <c r="E9" i="36"/>
  <c r="E9" i="37"/>
  <c r="E9" i="38"/>
  <c r="E9" i="39"/>
  <c r="E9" i="40"/>
  <c r="E9" i="69"/>
  <c r="E9" i="41"/>
  <c r="E9" i="6"/>
  <c r="E9" i="42"/>
  <c r="E9" i="45"/>
  <c r="E9" i="46"/>
  <c r="E9" i="44"/>
  <c r="E9" i="43"/>
  <c r="E9" i="47"/>
  <c r="E9" i="49"/>
  <c r="E9" i="84"/>
  <c r="E9" i="52"/>
  <c r="E9" i="53"/>
  <c r="E9" i="7"/>
  <c r="E9" i="50"/>
  <c r="E9" i="55"/>
  <c r="E9" i="70"/>
  <c r="E9" i="54"/>
  <c r="E9" i="56"/>
  <c r="E9" i="60"/>
  <c r="E9" i="72"/>
  <c r="E9" i="73"/>
  <c r="E9" i="74"/>
  <c r="E9" i="75"/>
  <c r="E9" i="76"/>
  <c r="E9" i="78"/>
  <c r="E9" i="77"/>
  <c r="E9" i="79"/>
  <c r="E9" i="80"/>
  <c r="E9" i="58"/>
  <c r="E9" i="81"/>
  <c r="E9" i="82"/>
  <c r="E9" i="62"/>
  <c r="E9" i="63"/>
  <c r="E9" i="64"/>
  <c r="E9" i="65"/>
  <c r="E9" i="66"/>
  <c r="E9" i="85"/>
  <c r="E9" i="83"/>
  <c r="E9" i="67"/>
  <c r="E9" i="86"/>
  <c r="E9" i="68"/>
  <c r="E9" i="61"/>
  <c r="E9" i="10"/>
  <c r="B14" i="4" l="1"/>
  <c r="F12" i="86"/>
  <c r="D12" s="1"/>
  <c r="C12" s="1"/>
  <c r="B12" s="1"/>
  <c r="H9"/>
  <c r="G9"/>
  <c r="D9"/>
  <c r="C9"/>
  <c r="F8"/>
  <c r="B8"/>
  <c r="F7"/>
  <c r="F9" s="1"/>
  <c r="B7"/>
  <c r="B9" s="1"/>
  <c r="F12" i="85"/>
  <c r="D12" s="1"/>
  <c r="C12" s="1"/>
  <c r="B12" s="1"/>
  <c r="H9"/>
  <c r="G9"/>
  <c r="D9"/>
  <c r="C9"/>
  <c r="F8"/>
  <c r="B8"/>
  <c r="F7"/>
  <c r="F9" s="1"/>
  <c r="B7"/>
  <c r="B9" s="1"/>
  <c r="F12" i="84"/>
  <c r="D12" s="1"/>
  <c r="C12" s="1"/>
  <c r="B12" s="1"/>
  <c r="H9"/>
  <c r="G9"/>
  <c r="D9"/>
  <c r="C9"/>
  <c r="F8"/>
  <c r="B8"/>
  <c r="F7"/>
  <c r="F9" s="1"/>
  <c r="B7"/>
  <c r="B9" s="1"/>
  <c r="C8" i="4" l="1"/>
  <c r="D8"/>
  <c r="D7"/>
  <c r="C7"/>
  <c r="F12" i="83"/>
  <c r="D12" s="1"/>
  <c r="C12" s="1"/>
  <c r="B12" s="1"/>
  <c r="H9"/>
  <c r="G9"/>
  <c r="D9"/>
  <c r="C9"/>
  <c r="F8"/>
  <c r="B8"/>
  <c r="F7"/>
  <c r="F9" s="1"/>
  <c r="B7"/>
  <c r="B9" s="1"/>
  <c r="F12" i="82"/>
  <c r="D12" s="1"/>
  <c r="C12" s="1"/>
  <c r="B12" s="1"/>
  <c r="H9"/>
  <c r="G9"/>
  <c r="D9"/>
  <c r="C9"/>
  <c r="F8"/>
  <c r="B8"/>
  <c r="F7"/>
  <c r="F9" s="1"/>
  <c r="B7"/>
  <c r="B9" s="1"/>
  <c r="F12" i="81"/>
  <c r="D12" s="1"/>
  <c r="C12" s="1"/>
  <c r="B12" s="1"/>
  <c r="H9"/>
  <c r="G9"/>
  <c r="D9"/>
  <c r="C9"/>
  <c r="F8"/>
  <c r="B8"/>
  <c r="F7"/>
  <c r="F9" s="1"/>
  <c r="B7"/>
  <c r="B9" s="1"/>
  <c r="F12" i="80"/>
  <c r="D12" s="1"/>
  <c r="C12" s="1"/>
  <c r="B12" s="1"/>
  <c r="H9"/>
  <c r="G9"/>
  <c r="D9"/>
  <c r="C9"/>
  <c r="F8"/>
  <c r="B8"/>
  <c r="F7"/>
  <c r="F9" s="1"/>
  <c r="B7"/>
  <c r="B9" s="1"/>
  <c r="F12" i="79"/>
  <c r="D12" s="1"/>
  <c r="C12" s="1"/>
  <c r="B12" s="1"/>
  <c r="H9"/>
  <c r="G9"/>
  <c r="D9"/>
  <c r="C9"/>
  <c r="F8"/>
  <c r="B8"/>
  <c r="F7"/>
  <c r="F9" s="1"/>
  <c r="B7"/>
  <c r="B9" s="1"/>
  <c r="F12" i="78"/>
  <c r="D12" s="1"/>
  <c r="C12" s="1"/>
  <c r="B12" s="1"/>
  <c r="H9"/>
  <c r="G9"/>
  <c r="D9"/>
  <c r="C9"/>
  <c r="F8"/>
  <c r="B8"/>
  <c r="F7"/>
  <c r="F9" s="1"/>
  <c r="B7"/>
  <c r="B9" s="1"/>
  <c r="F12" i="77"/>
  <c r="D12" s="1"/>
  <c r="C12" s="1"/>
  <c r="B12" s="1"/>
  <c r="H9"/>
  <c r="G9"/>
  <c r="D9"/>
  <c r="C9"/>
  <c r="F8"/>
  <c r="B8"/>
  <c r="F7"/>
  <c r="F9" s="1"/>
  <c r="B7"/>
  <c r="B9" s="1"/>
  <c r="F12" i="76"/>
  <c r="D12" s="1"/>
  <c r="C12" s="1"/>
  <c r="B12" s="1"/>
  <c r="H9"/>
  <c r="G9"/>
  <c r="D9"/>
  <c r="C9"/>
  <c r="F8"/>
  <c r="B8"/>
  <c r="F7"/>
  <c r="F9" s="1"/>
  <c r="B7"/>
  <c r="B9" s="1"/>
  <c r="F12" i="75"/>
  <c r="D12" s="1"/>
  <c r="C12" s="1"/>
  <c r="B12" s="1"/>
  <c r="H9"/>
  <c r="G9"/>
  <c r="D9"/>
  <c r="C9"/>
  <c r="F8"/>
  <c r="B8"/>
  <c r="F7"/>
  <c r="F9" s="1"/>
  <c r="B7"/>
  <c r="F12" i="74"/>
  <c r="D12" s="1"/>
  <c r="C12" s="1"/>
  <c r="B12" s="1"/>
  <c r="H9"/>
  <c r="G9"/>
  <c r="D9"/>
  <c r="C9"/>
  <c r="F8"/>
  <c r="B8"/>
  <c r="F7"/>
  <c r="F9" s="1"/>
  <c r="B7"/>
  <c r="B9" s="1"/>
  <c r="F12" i="73"/>
  <c r="D12" s="1"/>
  <c r="C12" s="1"/>
  <c r="B12" s="1"/>
  <c r="H9"/>
  <c r="G9"/>
  <c r="D9"/>
  <c r="C9"/>
  <c r="F8"/>
  <c r="B8"/>
  <c r="F7"/>
  <c r="F9" s="1"/>
  <c r="B7"/>
  <c r="B9" s="1"/>
  <c r="F12" i="72"/>
  <c r="D12" s="1"/>
  <c r="C12" s="1"/>
  <c r="B12" s="1"/>
  <c r="H9"/>
  <c r="G9"/>
  <c r="D9"/>
  <c r="C9"/>
  <c r="F8"/>
  <c r="B8"/>
  <c r="F7"/>
  <c r="F9" s="1"/>
  <c r="B7"/>
  <c r="B9" s="1"/>
  <c r="F12" i="11"/>
  <c r="D12" s="1"/>
  <c r="C12" s="1"/>
  <c r="B12" s="1"/>
  <c r="F12" i="12"/>
  <c r="D12" s="1"/>
  <c r="C12" s="1"/>
  <c r="B12" s="1"/>
  <c r="F12" i="13"/>
  <c r="D12" s="1"/>
  <c r="C12" s="1"/>
  <c r="B12" s="1"/>
  <c r="F12" i="15"/>
  <c r="D12" s="1"/>
  <c r="C12" s="1"/>
  <c r="B12" s="1"/>
  <c r="F12" i="14"/>
  <c r="D12" s="1"/>
  <c r="C12" s="1"/>
  <c r="B12" s="1"/>
  <c r="F12" i="16"/>
  <c r="D12" s="1"/>
  <c r="C12" s="1"/>
  <c r="B12" s="1"/>
  <c r="F12" i="17"/>
  <c r="D12" s="1"/>
  <c r="C12" s="1"/>
  <c r="B12" s="1"/>
  <c r="F12" i="18"/>
  <c r="D12" s="1"/>
  <c r="C12" s="1"/>
  <c r="B12" s="1"/>
  <c r="F12" i="19"/>
  <c r="D12" s="1"/>
  <c r="C12" s="1"/>
  <c r="B12" s="1"/>
  <c r="F12" i="20"/>
  <c r="D12" s="1"/>
  <c r="C12" s="1"/>
  <c r="B12" s="1"/>
  <c r="F12" i="21"/>
  <c r="D12" s="1"/>
  <c r="C12" s="1"/>
  <c r="B12" s="1"/>
  <c r="F12" i="22"/>
  <c r="D12" s="1"/>
  <c r="C12" s="1"/>
  <c r="B12" s="1"/>
  <c r="F12" i="3"/>
  <c r="D12" s="1"/>
  <c r="C12" s="1"/>
  <c r="B12" s="1"/>
  <c r="F12" i="23"/>
  <c r="D12" s="1"/>
  <c r="C12" s="1"/>
  <c r="B12" s="1"/>
  <c r="F12" i="24"/>
  <c r="D12" s="1"/>
  <c r="C12" s="1"/>
  <c r="B12" s="1"/>
  <c r="F12" i="1"/>
  <c r="D12" s="1"/>
  <c r="C12" s="1"/>
  <c r="B12" s="1"/>
  <c r="F12" i="26"/>
  <c r="D12" s="1"/>
  <c r="C12" s="1"/>
  <c r="B12" s="1"/>
  <c r="F12" i="5"/>
  <c r="F12" i="27"/>
  <c r="D12" s="1"/>
  <c r="C12" s="1"/>
  <c r="B12" s="1"/>
  <c r="F12" i="28"/>
  <c r="D12" s="1"/>
  <c r="C12" s="1"/>
  <c r="B12" s="1"/>
  <c r="F12" i="29"/>
  <c r="D12" s="1"/>
  <c r="C12" s="1"/>
  <c r="B12" s="1"/>
  <c r="F12" i="30"/>
  <c r="D12" s="1"/>
  <c r="C12" s="1"/>
  <c r="B12" s="1"/>
  <c r="F12" i="31"/>
  <c r="D12" s="1"/>
  <c r="C12" s="1"/>
  <c r="B12" s="1"/>
  <c r="F12" i="32"/>
  <c r="D12" s="1"/>
  <c r="C12" s="1"/>
  <c r="B12" s="1"/>
  <c r="F12" i="33"/>
  <c r="D12" s="1"/>
  <c r="C12" s="1"/>
  <c r="B12" s="1"/>
  <c r="F12" i="35"/>
  <c r="D12" s="1"/>
  <c r="C12" s="1"/>
  <c r="B12" s="1"/>
  <c r="F12" i="34"/>
  <c r="D12" s="1"/>
  <c r="C12" s="1"/>
  <c r="B12" s="1"/>
  <c r="F12" i="36"/>
  <c r="D12" s="1"/>
  <c r="C12" s="1"/>
  <c r="B12" s="1"/>
  <c r="F12" i="37"/>
  <c r="D12" s="1"/>
  <c r="C12" s="1"/>
  <c r="B12" s="1"/>
  <c r="F12" i="38"/>
  <c r="D12" s="1"/>
  <c r="C12" s="1"/>
  <c r="B12" s="1"/>
  <c r="F12" i="39"/>
  <c r="D12" s="1"/>
  <c r="C12" s="1"/>
  <c r="B12" s="1"/>
  <c r="F12" i="40"/>
  <c r="D12" s="1"/>
  <c r="C12" s="1"/>
  <c r="B12" s="1"/>
  <c r="F12" i="69"/>
  <c r="D12" s="1"/>
  <c r="C12" s="1"/>
  <c r="B12" s="1"/>
  <c r="F12" i="41"/>
  <c r="D12" s="1"/>
  <c r="C12" s="1"/>
  <c r="B12" s="1"/>
  <c r="F12" i="6"/>
  <c r="F12" i="42"/>
  <c r="D12" s="1"/>
  <c r="C12" s="1"/>
  <c r="B12" s="1"/>
  <c r="F12" i="45"/>
  <c r="D12" s="1"/>
  <c r="C12" s="1"/>
  <c r="B12" s="1"/>
  <c r="F12" i="46"/>
  <c r="D12" s="1"/>
  <c r="C12" s="1"/>
  <c r="B12" s="1"/>
  <c r="F12" i="44"/>
  <c r="D12" s="1"/>
  <c r="C12" s="1"/>
  <c r="B12" s="1"/>
  <c r="F12" i="43"/>
  <c r="D12" s="1"/>
  <c r="C12" s="1"/>
  <c r="B12" s="1"/>
  <c r="F12" i="47"/>
  <c r="D12" s="1"/>
  <c r="C12" s="1"/>
  <c r="B12" s="1"/>
  <c r="F12" i="49"/>
  <c r="D12" s="1"/>
  <c r="C12" s="1"/>
  <c r="B12" s="1"/>
  <c r="F12" i="52"/>
  <c r="D12" s="1"/>
  <c r="C12" s="1"/>
  <c r="B12" s="1"/>
  <c r="F12" i="53"/>
  <c r="D12" s="1"/>
  <c r="C12" s="1"/>
  <c r="B12" s="1"/>
  <c r="F12" i="7"/>
  <c r="D12" s="1"/>
  <c r="C12" s="1"/>
  <c r="B12" s="1"/>
  <c r="F12" i="50"/>
  <c r="D12" s="1"/>
  <c r="C12" s="1"/>
  <c r="B12" s="1"/>
  <c r="F12" i="55"/>
  <c r="D12" s="1"/>
  <c r="C12" s="1"/>
  <c r="B12" s="1"/>
  <c r="F12" i="70"/>
  <c r="D12" s="1"/>
  <c r="C12" s="1"/>
  <c r="B12" s="1"/>
  <c r="F12" i="54"/>
  <c r="D12" s="1"/>
  <c r="C12" s="1"/>
  <c r="B12" s="1"/>
  <c r="F12" i="56"/>
  <c r="D12" s="1"/>
  <c r="C12" s="1"/>
  <c r="B12" s="1"/>
  <c r="F12" i="60"/>
  <c r="D12" s="1"/>
  <c r="C12" s="1"/>
  <c r="B12" s="1"/>
  <c r="F12" i="58"/>
  <c r="D12" s="1"/>
  <c r="C12" s="1"/>
  <c r="B12" s="1"/>
  <c r="F12" i="62"/>
  <c r="D12" s="1"/>
  <c r="C12" s="1"/>
  <c r="B12" s="1"/>
  <c r="F12" i="63"/>
  <c r="D12" s="1"/>
  <c r="C12" s="1"/>
  <c r="B12" s="1"/>
  <c r="F12" i="64"/>
  <c r="D12" s="1"/>
  <c r="C12" s="1"/>
  <c r="B12" s="1"/>
  <c r="F12" i="65"/>
  <c r="D12" s="1"/>
  <c r="C12" s="1"/>
  <c r="B12" s="1"/>
  <c r="F12" i="66"/>
  <c r="D12" s="1"/>
  <c r="C12" s="1"/>
  <c r="B12" s="1"/>
  <c r="F12" i="67"/>
  <c r="D12" s="1"/>
  <c r="C12" s="1"/>
  <c r="B12" s="1"/>
  <c r="F12" i="68"/>
  <c r="D12" s="1"/>
  <c r="C12" s="1"/>
  <c r="B12" s="1"/>
  <c r="F12" i="61"/>
  <c r="D12" s="1"/>
  <c r="C12" s="1"/>
  <c r="B12" s="1"/>
  <c r="H12" i="4"/>
  <c r="G12"/>
  <c r="F12" i="10"/>
  <c r="D12" s="1"/>
  <c r="H9" i="11"/>
  <c r="G9"/>
  <c r="F8"/>
  <c r="F7"/>
  <c r="F9" s="1"/>
  <c r="H9" i="12"/>
  <c r="G9"/>
  <c r="F8"/>
  <c r="F7"/>
  <c r="F9" s="1"/>
  <c r="H9" i="13"/>
  <c r="G9"/>
  <c r="F8"/>
  <c r="F7"/>
  <c r="H9" i="15"/>
  <c r="G9"/>
  <c r="F8"/>
  <c r="F7"/>
  <c r="H9" i="14"/>
  <c r="G9"/>
  <c r="F8"/>
  <c r="F7"/>
  <c r="F9" s="1"/>
  <c r="H9" i="16"/>
  <c r="G9"/>
  <c r="F8"/>
  <c r="F7"/>
  <c r="H9" i="17"/>
  <c r="G9"/>
  <c r="F8"/>
  <c r="F7"/>
  <c r="H9" i="18"/>
  <c r="G9"/>
  <c r="F8"/>
  <c r="F7"/>
  <c r="H9" i="19"/>
  <c r="G9"/>
  <c r="F8"/>
  <c r="F7"/>
  <c r="F9"/>
  <c r="H9" i="20"/>
  <c r="G9"/>
  <c r="F8"/>
  <c r="F7"/>
  <c r="F9" s="1"/>
  <c r="H9" i="21"/>
  <c r="G9"/>
  <c r="F8"/>
  <c r="F7"/>
  <c r="F9" s="1"/>
  <c r="H9" i="22"/>
  <c r="G9"/>
  <c r="F8"/>
  <c r="F7"/>
  <c r="H9" i="3"/>
  <c r="G9"/>
  <c r="F9" s="1"/>
  <c r="F8"/>
  <c r="F7"/>
  <c r="H9" i="23"/>
  <c r="G9"/>
  <c r="F8"/>
  <c r="F7"/>
  <c r="H9" i="24"/>
  <c r="G9"/>
  <c r="F8"/>
  <c r="F7"/>
  <c r="H9" i="1"/>
  <c r="G9"/>
  <c r="F8"/>
  <c r="F7"/>
  <c r="H9" i="26"/>
  <c r="G9"/>
  <c r="F8"/>
  <c r="F7"/>
  <c r="F9"/>
  <c r="H9" i="5"/>
  <c r="G9"/>
  <c r="F8"/>
  <c r="F7"/>
  <c r="F9" s="1"/>
  <c r="H9" i="27"/>
  <c r="G9"/>
  <c r="F8"/>
  <c r="F7"/>
  <c r="F9" s="1"/>
  <c r="H9" i="28"/>
  <c r="G9"/>
  <c r="F8"/>
  <c r="F7"/>
  <c r="H9" i="29"/>
  <c r="G9"/>
  <c r="F8"/>
  <c r="F7"/>
  <c r="F9" s="1"/>
  <c r="H9" i="30"/>
  <c r="G9"/>
  <c r="F8"/>
  <c r="F7"/>
  <c r="H9" i="31"/>
  <c r="G9"/>
  <c r="F8"/>
  <c r="F7"/>
  <c r="H9" i="32"/>
  <c r="G9"/>
  <c r="F8"/>
  <c r="F7"/>
  <c r="H9" i="33"/>
  <c r="G9"/>
  <c r="F8"/>
  <c r="F7"/>
  <c r="F9"/>
  <c r="H9" i="35"/>
  <c r="G9"/>
  <c r="F8"/>
  <c r="F7"/>
  <c r="F9" s="1"/>
  <c r="H9" i="34"/>
  <c r="G9"/>
  <c r="F8"/>
  <c r="F7"/>
  <c r="F9" s="1"/>
  <c r="H9" i="36"/>
  <c r="G9"/>
  <c r="F8"/>
  <c r="F7"/>
  <c r="H9" i="37"/>
  <c r="G9"/>
  <c r="F8"/>
  <c r="F7"/>
  <c r="F9" s="1"/>
  <c r="H9" i="38"/>
  <c r="G9"/>
  <c r="F8"/>
  <c r="F7"/>
  <c r="H9" i="39"/>
  <c r="G9"/>
  <c r="F8"/>
  <c r="F7"/>
  <c r="H9" i="40"/>
  <c r="G9"/>
  <c r="F8"/>
  <c r="F7"/>
  <c r="H9" i="69"/>
  <c r="G9"/>
  <c r="F8"/>
  <c r="F7"/>
  <c r="F9"/>
  <c r="H9" i="41"/>
  <c r="G9"/>
  <c r="F8"/>
  <c r="F7"/>
  <c r="F9" s="1"/>
  <c r="H9" i="6"/>
  <c r="G9"/>
  <c r="F8"/>
  <c r="F7"/>
  <c r="F9" s="1"/>
  <c r="H9" i="42"/>
  <c r="G9"/>
  <c r="F8"/>
  <c r="F7"/>
  <c r="H9" i="45"/>
  <c r="G9"/>
  <c r="F8"/>
  <c r="F7"/>
  <c r="F9" s="1"/>
  <c r="H9" i="46"/>
  <c r="G9"/>
  <c r="F8"/>
  <c r="F7"/>
  <c r="H9" i="44"/>
  <c r="G9"/>
  <c r="F8"/>
  <c r="F7"/>
  <c r="H9" i="43"/>
  <c r="G9"/>
  <c r="F8"/>
  <c r="F7"/>
  <c r="H9" i="47"/>
  <c r="G9"/>
  <c r="F8"/>
  <c r="F7"/>
  <c r="F9"/>
  <c r="H9" i="49"/>
  <c r="G9"/>
  <c r="F8"/>
  <c r="F7"/>
  <c r="F9" s="1"/>
  <c r="H9" i="52"/>
  <c r="G9"/>
  <c r="F8"/>
  <c r="F7"/>
  <c r="F9" s="1"/>
  <c r="H9" i="53"/>
  <c r="G9"/>
  <c r="F8"/>
  <c r="F7"/>
  <c r="H9" i="7"/>
  <c r="G9"/>
  <c r="F8"/>
  <c r="F7"/>
  <c r="F9" s="1"/>
  <c r="H9" i="50"/>
  <c r="G9"/>
  <c r="F8"/>
  <c r="F7"/>
  <c r="H9" i="55"/>
  <c r="G9"/>
  <c r="F8"/>
  <c r="F7"/>
  <c r="H9" i="70"/>
  <c r="G9"/>
  <c r="F8"/>
  <c r="F7"/>
  <c r="H9" i="54"/>
  <c r="G9"/>
  <c r="F8"/>
  <c r="F7"/>
  <c r="F9"/>
  <c r="H9" i="56"/>
  <c r="G9"/>
  <c r="F8"/>
  <c r="F7"/>
  <c r="F9" s="1"/>
  <c r="H9" i="60"/>
  <c r="G9"/>
  <c r="F8"/>
  <c r="F7"/>
  <c r="F9" s="1"/>
  <c r="H9" i="58"/>
  <c r="G9"/>
  <c r="F8"/>
  <c r="F7"/>
  <c r="H9" i="62"/>
  <c r="G9"/>
  <c r="F8"/>
  <c r="F7"/>
  <c r="F9" s="1"/>
  <c r="H9" i="63"/>
  <c r="G9"/>
  <c r="F8"/>
  <c r="F7"/>
  <c r="H9" i="64"/>
  <c r="G9"/>
  <c r="F8"/>
  <c r="F7"/>
  <c r="H9" i="65"/>
  <c r="G9"/>
  <c r="F8"/>
  <c r="F7"/>
  <c r="H9" i="66"/>
  <c r="G9"/>
  <c r="F8"/>
  <c r="F7"/>
  <c r="F9"/>
  <c r="H9" i="67"/>
  <c r="G9"/>
  <c r="F8"/>
  <c r="F7"/>
  <c r="F9" s="1"/>
  <c r="H9" i="68"/>
  <c r="G9"/>
  <c r="F8"/>
  <c r="F7"/>
  <c r="F9" s="1"/>
  <c r="H9" i="61"/>
  <c r="G9"/>
  <c r="F8"/>
  <c r="F7"/>
  <c r="H8" i="4"/>
  <c r="G8"/>
  <c r="F8" s="1"/>
  <c r="H7"/>
  <c r="G7"/>
  <c r="H9" i="10"/>
  <c r="G9"/>
  <c r="F8"/>
  <c r="F7"/>
  <c r="D9" i="70"/>
  <c r="C9"/>
  <c r="B8"/>
  <c r="B7"/>
  <c r="D9" i="69"/>
  <c r="C9"/>
  <c r="B8"/>
  <c r="B7"/>
  <c r="D9" i="63"/>
  <c r="C9"/>
  <c r="B8"/>
  <c r="B7"/>
  <c r="D9" i="64"/>
  <c r="C9"/>
  <c r="B8"/>
  <c r="B9" s="1"/>
  <c r="B7"/>
  <c r="D9" i="65"/>
  <c r="C9"/>
  <c r="B8"/>
  <c r="B7"/>
  <c r="D9" i="66"/>
  <c r="C9"/>
  <c r="B8"/>
  <c r="B9" s="1"/>
  <c r="B7"/>
  <c r="D9" i="67"/>
  <c r="C9"/>
  <c r="B8"/>
  <c r="B7"/>
  <c r="D9" i="68"/>
  <c r="C9"/>
  <c r="B8"/>
  <c r="B7"/>
  <c r="D9" i="62"/>
  <c r="C9"/>
  <c r="B8"/>
  <c r="B7"/>
  <c r="D9" i="61"/>
  <c r="C9"/>
  <c r="B8"/>
  <c r="B7"/>
  <c r="D9" i="60"/>
  <c r="C9"/>
  <c r="B8"/>
  <c r="B7"/>
  <c r="D9" i="58"/>
  <c r="C9"/>
  <c r="B8"/>
  <c r="B7"/>
  <c r="D9" i="56"/>
  <c r="C9"/>
  <c r="B8"/>
  <c r="B7"/>
  <c r="D9" i="55"/>
  <c r="C9"/>
  <c r="B8"/>
  <c r="B9" s="1"/>
  <c r="B7"/>
  <c r="D9" i="54"/>
  <c r="C9"/>
  <c r="B8"/>
  <c r="B7"/>
  <c r="D9" i="53"/>
  <c r="C9"/>
  <c r="B8"/>
  <c r="B7"/>
  <c r="D9" i="52"/>
  <c r="C9"/>
  <c r="B8"/>
  <c r="B7"/>
  <c r="B9"/>
  <c r="D9" i="50"/>
  <c r="C9"/>
  <c r="B8"/>
  <c r="B7"/>
  <c r="B9" s="1"/>
  <c r="D9" i="49"/>
  <c r="C9"/>
  <c r="B8"/>
  <c r="B7"/>
  <c r="D9" i="47"/>
  <c r="C9"/>
  <c r="B8"/>
  <c r="B7"/>
  <c r="D9" i="46"/>
  <c r="C9"/>
  <c r="B8"/>
  <c r="B9" s="1"/>
  <c r="B7"/>
  <c r="D9" i="45"/>
  <c r="C9"/>
  <c r="B8"/>
  <c r="B7"/>
  <c r="D9" i="44"/>
  <c r="C9"/>
  <c r="B8"/>
  <c r="B9" s="1"/>
  <c r="B7"/>
  <c r="D9" i="43"/>
  <c r="C9"/>
  <c r="B8"/>
  <c r="B7"/>
  <c r="D9" i="42"/>
  <c r="C9"/>
  <c r="B8"/>
  <c r="B9" s="1"/>
  <c r="B7"/>
  <c r="D9" i="41"/>
  <c r="C9"/>
  <c r="B8"/>
  <c r="B7"/>
  <c r="D9" i="40"/>
  <c r="C9"/>
  <c r="B8"/>
  <c r="B7"/>
  <c r="D9" i="39"/>
  <c r="C9"/>
  <c r="B8"/>
  <c r="B7"/>
  <c r="D9" i="38"/>
  <c r="C9"/>
  <c r="B8"/>
  <c r="B7"/>
  <c r="D9" i="37"/>
  <c r="C9"/>
  <c r="B8"/>
  <c r="B7"/>
  <c r="D9" i="36"/>
  <c r="C9"/>
  <c r="B8"/>
  <c r="B7"/>
  <c r="D9" i="35"/>
  <c r="C9"/>
  <c r="B8"/>
  <c r="B9" s="1"/>
  <c r="B7"/>
  <c r="D9" i="34"/>
  <c r="C9"/>
  <c r="B8"/>
  <c r="B7"/>
  <c r="D9" i="33"/>
  <c r="C9"/>
  <c r="B8"/>
  <c r="B7"/>
  <c r="D9" i="32"/>
  <c r="C9"/>
  <c r="B8"/>
  <c r="B7"/>
  <c r="B9"/>
  <c r="D9" i="31"/>
  <c r="C9"/>
  <c r="B8"/>
  <c r="B7"/>
  <c r="D9" i="30"/>
  <c r="C9"/>
  <c r="B8"/>
  <c r="B7"/>
  <c r="B9" s="1"/>
  <c r="D9" i="29"/>
  <c r="C9"/>
  <c r="B8"/>
  <c r="B7"/>
  <c r="D9" i="28"/>
  <c r="C9"/>
  <c r="B8"/>
  <c r="B7"/>
  <c r="B9" s="1"/>
  <c r="D9" i="27"/>
  <c r="C9"/>
  <c r="B8"/>
  <c r="B7"/>
  <c r="D9" i="26"/>
  <c r="C9"/>
  <c r="B8"/>
  <c r="B7"/>
  <c r="D9" i="24"/>
  <c r="C9"/>
  <c r="B8"/>
  <c r="B7"/>
  <c r="D9" i="23"/>
  <c r="C9"/>
  <c r="B8"/>
  <c r="B7"/>
  <c r="D9" i="22"/>
  <c r="C9"/>
  <c r="B8"/>
  <c r="B7"/>
  <c r="D9" i="21"/>
  <c r="C9"/>
  <c r="B8"/>
  <c r="B7"/>
  <c r="B9" s="1"/>
  <c r="D9" i="20"/>
  <c r="C9"/>
  <c r="B8"/>
  <c r="B7"/>
  <c r="D9" i="19"/>
  <c r="C9"/>
  <c r="B8"/>
  <c r="B7"/>
  <c r="B9" s="1"/>
  <c r="D9" i="18"/>
  <c r="C9"/>
  <c r="B8"/>
  <c r="B7"/>
  <c r="B9" s="1"/>
  <c r="D9" i="17"/>
  <c r="C9"/>
  <c r="B8"/>
  <c r="B9" s="1"/>
  <c r="B7"/>
  <c r="D9" i="16"/>
  <c r="C9"/>
  <c r="B8"/>
  <c r="B7"/>
  <c r="D9" i="15"/>
  <c r="C9"/>
  <c r="B8"/>
  <c r="B7"/>
  <c r="D9" i="14"/>
  <c r="C9"/>
  <c r="B8"/>
  <c r="B7"/>
  <c r="D9" i="13"/>
  <c r="C9"/>
  <c r="B8"/>
  <c r="B7"/>
  <c r="D9" i="12"/>
  <c r="C9"/>
  <c r="B8"/>
  <c r="B7"/>
  <c r="D9" i="11"/>
  <c r="C9"/>
  <c r="B8"/>
  <c r="B7"/>
  <c r="B9" i="13"/>
  <c r="B9" i="31"/>
  <c r="B9" i="39"/>
  <c r="B9" i="49"/>
  <c r="B9" i="68"/>
  <c r="D9" i="10"/>
  <c r="C9"/>
  <c r="B8"/>
  <c r="B7"/>
  <c r="B9" s="1"/>
  <c r="D9" i="3"/>
  <c r="D9" i="5"/>
  <c r="D9" i="6"/>
  <c r="D9" i="7"/>
  <c r="D9" i="1"/>
  <c r="C9" i="3"/>
  <c r="C9" i="5"/>
  <c r="C9" i="6"/>
  <c r="C9" i="7"/>
  <c r="C9" i="1"/>
  <c r="B8" i="7"/>
  <c r="B7"/>
  <c r="B8" i="6"/>
  <c r="B7"/>
  <c r="B8" i="5"/>
  <c r="B7"/>
  <c r="B8" i="3"/>
  <c r="B7"/>
  <c r="B8" i="1"/>
  <c r="B7"/>
  <c r="C12" i="10" l="1"/>
  <c r="D12" i="4"/>
  <c r="B9" i="6"/>
  <c r="B9" i="1"/>
  <c r="B9" i="14"/>
  <c r="B9" i="16"/>
  <c r="B9" i="27"/>
  <c r="B9" i="33"/>
  <c r="B9" i="37"/>
  <c r="B9" i="40"/>
  <c r="B9" i="41"/>
  <c r="B9" i="45"/>
  <c r="B9" i="47"/>
  <c r="B9" i="53"/>
  <c r="B9" i="58"/>
  <c r="B9" i="61"/>
  <c r="B9" i="67"/>
  <c r="B9" i="63"/>
  <c r="B9" i="70"/>
  <c r="F9" i="10"/>
  <c r="G9" i="4"/>
  <c r="F9" i="64"/>
  <c r="F9" i="63"/>
  <c r="F9" i="55"/>
  <c r="F9" i="50"/>
  <c r="F9" i="44"/>
  <c r="F9" i="46"/>
  <c r="F9" i="39"/>
  <c r="F9" i="38"/>
  <c r="F9" i="31"/>
  <c r="F9" i="30"/>
  <c r="F9" i="24"/>
  <c r="F9" i="23"/>
  <c r="F9" i="17"/>
  <c r="F9" i="16"/>
  <c r="F9" i="15"/>
  <c r="B9" i="75"/>
  <c r="F12" i="4"/>
  <c r="B9" i="7"/>
  <c r="B9" i="11"/>
  <c r="B9" i="22"/>
  <c r="B9" i="24"/>
  <c r="B9" i="36"/>
  <c r="B9" i="38"/>
  <c r="B9" i="56"/>
  <c r="B9" i="60"/>
  <c r="B9" i="62"/>
  <c r="B9" i="69"/>
  <c r="F9" i="61"/>
  <c r="F9" i="65"/>
  <c r="F9" i="58"/>
  <c r="F9" i="70"/>
  <c r="F9" i="53"/>
  <c r="F9" i="43"/>
  <c r="F9" i="42"/>
  <c r="F9" i="40"/>
  <c r="F9" i="36"/>
  <c r="F9" i="32"/>
  <c r="F9" i="28"/>
  <c r="F9" i="1"/>
  <c r="F9" i="22"/>
  <c r="F9" i="18"/>
  <c r="F9" i="13"/>
  <c r="H9" i="4"/>
  <c r="F9" s="1"/>
  <c r="F7"/>
  <c r="B9" i="3"/>
  <c r="B9" i="12"/>
  <c r="B9" i="15"/>
  <c r="B9" i="20"/>
  <c r="B9" i="23"/>
  <c r="B9" i="26"/>
  <c r="B9" i="29"/>
  <c r="B9" i="34"/>
  <c r="B9" i="43"/>
  <c r="B9" i="54"/>
  <c r="B9" i="65"/>
  <c r="B7" i="4"/>
  <c r="D9"/>
  <c r="B9" i="5"/>
  <c r="B8" i="4"/>
  <c r="C9"/>
  <c r="C12" l="1"/>
  <c r="B12" s="1"/>
  <c r="B12" i="10"/>
  <c r="B9" i="4"/>
</calcChain>
</file>

<file path=xl/sharedStrings.xml><?xml version="1.0" encoding="utf-8"?>
<sst xmlns="http://schemas.openxmlformats.org/spreadsheetml/2006/main" count="1946" uniqueCount="96">
  <si>
    <t>всего</t>
  </si>
  <si>
    <t>взрослые</t>
  </si>
  <si>
    <t>дети</t>
  </si>
  <si>
    <t>Наименование  МО   ОБУЗ Верхнеландеховская ЦРБ</t>
  </si>
  <si>
    <t>Наименование  МО   ОБУЗ Вичугская ЦРБ</t>
  </si>
  <si>
    <t>Наименование  МО   ОБУЗ "Гаврилово-Посадская ЦРБ"</t>
  </si>
  <si>
    <t>Наименование  МО   ОБУЗ Ильинская ЦРБ</t>
  </si>
  <si>
    <t>Наименование  МО  ОБУЗ "Кинешемская ЦРБ"</t>
  </si>
  <si>
    <t>Наименование  МО   ОБУЗ Лежневская ЦРБ</t>
  </si>
  <si>
    <t>Наименование  МО   ОБУЗ "Палехская ЦРБ"</t>
  </si>
  <si>
    <t>Наименование  МО   ОБУЗ "Пестяковская ЦРБ"</t>
  </si>
  <si>
    <t>Наименование  МО   ОБУЗ Приволжская ЦРБ</t>
  </si>
  <si>
    <t>Наименование  МО   ОБУЗ Пучежская ЦРБ</t>
  </si>
  <si>
    <t>Наименование  МО   ОБУЗ "Тейковская ЦРБ"</t>
  </si>
  <si>
    <t>Наименование  МО   ОБУЗ  Фурмановская ЦРБ</t>
  </si>
  <si>
    <t>Наименование  МО   ОБУЗ "Южская ЦРБ"</t>
  </si>
  <si>
    <t>Наименование  МО  ОБУЗ "Шуйская ЦРБ"</t>
  </si>
  <si>
    <t>Наименование  МО  ОБУЗ "Родильный дом №1"</t>
  </si>
  <si>
    <t>Наименование  МО  ОБУЗ "Родильный дом №4"</t>
  </si>
  <si>
    <t>Наименование  МО  ОБУЗ "Стоматологическая поликлиника №1"</t>
  </si>
  <si>
    <t xml:space="preserve">Наименование  МО  ОБУЗ "ОДКБ" </t>
  </si>
  <si>
    <t>Наименование  МО ОБУЗ "ИвОКБ"</t>
  </si>
  <si>
    <t>Наименование  МО  ОБУЗ  "Кардиологический диспансер"</t>
  </si>
  <si>
    <t xml:space="preserve">Наименование  МО  ФКУЗ МСЧ-37 ФСИН России  </t>
  </si>
  <si>
    <t>Наименование  МО  ООО "Санаторий Зеленый городок"</t>
  </si>
  <si>
    <t>Наименование МО    ООО "Миленарис диагностика"</t>
  </si>
  <si>
    <t>Наименование МО     ООО "Здоровье"</t>
  </si>
  <si>
    <t>Свод территории с частниками</t>
  </si>
  <si>
    <t>Койки</t>
  </si>
  <si>
    <t>Наименование  МО  ООО "Велес"</t>
  </si>
  <si>
    <t>Наименование МО    ООО "УЗ Областной диагностический центр"</t>
  </si>
  <si>
    <t>Наименование  МО     ООО "М-ЛАЙН"</t>
  </si>
  <si>
    <t>Наименование  МО   ОБУЗ "Кохомская городская больница"</t>
  </si>
  <si>
    <t>Наименование  МО   ОБУЗ Лухская ЦРБ</t>
  </si>
  <si>
    <t>Наименование  МО  ОБУЗ "Родниковская ЦРБ"</t>
  </si>
  <si>
    <t>Наименование  МО   ОБУЗ 1 ГКБ</t>
  </si>
  <si>
    <t>Наименование  МО  ОБУЗ ИКБ им. Куваевых</t>
  </si>
  <si>
    <t>Наименование  МО  ОБУЗ  "ГКБ №4"</t>
  </si>
  <si>
    <t>Наименование  МО  ОБУЗ ГКБ №7</t>
  </si>
  <si>
    <t>Наименование  МО  ОБУЗ  ГКБ №8</t>
  </si>
  <si>
    <t>Наименование  МО  ОБУЗ "ССМП"</t>
  </si>
  <si>
    <t>Наименование  МО  ОБУЗ "ИОКЦМР"</t>
  </si>
  <si>
    <t xml:space="preserve">Наименование  МО     ОБУЗ «ИОКВД»      </t>
  </si>
  <si>
    <t>Наименование  МО  ОГВВ</t>
  </si>
  <si>
    <t>Наименование  МО     ОБУЗ "ИвООД"</t>
  </si>
  <si>
    <t>Наименование  МО     ФГБУ "Ив НИИ М и Д им. В.Н. Городкова" Минздрава России</t>
  </si>
  <si>
    <t>Наименование  МО       ФГБОУ ВО ИвГМА Минздрава России</t>
  </si>
  <si>
    <t>Наименование  МО    ФГБУЗ  МЦ "Решма" ФМБА России</t>
  </si>
  <si>
    <t>Наименование  МО  ФКУЗ "МСЧ МВД России по Ивановской области"</t>
  </si>
  <si>
    <t>Наименование  МО   ООО "СветоДар"</t>
  </si>
  <si>
    <t xml:space="preserve">   Наименование  МО        ООО "Центр "МЕДИКОМ"</t>
  </si>
  <si>
    <t>Наименование  МО    ООО "МЕДИЦИНА"</t>
  </si>
  <si>
    <t>Наименование  МО     ИП Замыслов Данил Евгеньевич</t>
  </si>
  <si>
    <t>Наименование  МО   Нефросовет</t>
  </si>
  <si>
    <t>Наименование  МО   МЧУ  "Нефросовет-Иваново"</t>
  </si>
  <si>
    <t>Наименование  МО  ГБУЗВО  "ОКБ"</t>
  </si>
  <si>
    <t>Наименование  МО  ООО  МЦ "Европа"</t>
  </si>
  <si>
    <t>Наименование МО     ООО "МРТ-Центр"</t>
  </si>
  <si>
    <t>Наименование МО   ООО "МРТ- ДИАГНОСТИКА"</t>
  </si>
  <si>
    <t>Наименование МО      АНО "Медицинский центр "Белая роза"</t>
  </si>
  <si>
    <t>Наименование  МО   ОБУЗ "Комсомольская ЦБ"</t>
  </si>
  <si>
    <t>Наименование  МО  ОБУЗ "ДГКБ №5" г.Иваново</t>
  </si>
  <si>
    <t>Наименование  МО   ООО "КСМ"</t>
  </si>
  <si>
    <t>Наименование МО   ООО "ЦЕНТРЫ ДИАЛИЗА "АВИЦЕННА"</t>
  </si>
  <si>
    <t>Наименование  МО  ООО "Добрый День"</t>
  </si>
  <si>
    <t>Наименование  МО  ОБУЗ "ГКБ № 3 г. Иванова"</t>
  </si>
  <si>
    <t>Объемы паллиативной медицинской помощи, оказываемой в стационарных условиях, количество койко-дней</t>
  </si>
  <si>
    <t>Отделения паллиативной медицинской помощи помощи</t>
  </si>
  <si>
    <t>Отделения сестринского ухода</t>
  </si>
  <si>
    <t>Всего по медицинской организации, количество койко-дней</t>
  </si>
  <si>
    <t xml:space="preserve">Наименование  МО     ЧУЗ "КБ "РЖД-Медицина" г. Иваново" </t>
  </si>
  <si>
    <t>Наименование  МО  ООО "Ивмедцентр"</t>
  </si>
  <si>
    <t>Наименование  МО  ООО "Ивастрамед"</t>
  </si>
  <si>
    <t>Наименование  МО       ООО "ЯМТ"</t>
  </si>
  <si>
    <t>Наименование  МО  ООО "МЕДЭКО"</t>
  </si>
  <si>
    <t>Наименование  МО     АО "К+31"</t>
  </si>
  <si>
    <t>Наименование  МО   ООО "33МедикАл"</t>
  </si>
  <si>
    <t>Наименование МО    ООО "Миленарис профилактика"</t>
  </si>
  <si>
    <t>Наименование  МО  ООО "Научно-методический центр клинической лабораторной диагностики Ситилаб"</t>
  </si>
  <si>
    <t>Справочно - количество случаев госпитализации</t>
  </si>
  <si>
    <t>Наименование  МО    АНО "Медико-социальный центр "Светодар"</t>
  </si>
  <si>
    <t>койки</t>
  </si>
  <si>
    <t xml:space="preserve"> Плановые объемы паллиативной медицинской помощи на 2021 год</t>
  </si>
  <si>
    <t>Наименование  МО    ООО "Независимая лаборатория ИНВИТРО"</t>
  </si>
  <si>
    <t>Паллиативная медицинская помощь в  амбулаторных условиях (посещения), в том числе</t>
  </si>
  <si>
    <t>посещения в амбулаторных условиях, в том числе на дому (за исключением посещений на дому выездными патронажными бригадами)</t>
  </si>
  <si>
    <t>при осуществлении посещений на дому выездными патронажными бригадами паллиативной медицинской помощи</t>
  </si>
  <si>
    <t>Сверхбазовая программа ОМС. Паллиативная медицинская помощь в амбулаторных условиях</t>
  </si>
  <si>
    <t>Наименование  МО  ООО "ДЦ НЕФРОС-ВОРОНЕЖ"</t>
  </si>
  <si>
    <t>Наименование  МО  ЛПУ "Санаторий "Колос"</t>
  </si>
  <si>
    <t>Наименование  МО   ООО ЛДЦ "ГИППОКРАТ"</t>
  </si>
  <si>
    <t>Наименование  МО   ООО "Клиника "Вита Авис"</t>
  </si>
  <si>
    <t>Наименование МО     ООО "ЦКДЛ"</t>
  </si>
  <si>
    <t>Наименование МО    ООО "ДОКТОР ЛАЙТ"</t>
  </si>
  <si>
    <t>Наименование МО    ОБУЗ "КО НКЦ имени Г.Е. Островерхова"</t>
  </si>
  <si>
    <t>Наименование МО    ОБУЗ "Областной противотуберкулезный диспансер имени М.Б. Стоюнтна"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</si>
</sst>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[$-419]General"/>
  </numFmts>
  <fonts count="30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b/>
      <sz val="11"/>
      <name val="Times New Roman Cyr"/>
      <charset val="204"/>
    </font>
    <font>
      <b/>
      <sz val="8"/>
      <name val="Times New Roman Cyr"/>
      <charset val="204"/>
    </font>
    <font>
      <sz val="11"/>
      <name val="Times New Roman CYR"/>
      <charset val="204"/>
    </font>
    <font>
      <b/>
      <sz val="9"/>
      <name val="Times New Roman Cyr"/>
      <family val="1"/>
      <charset val="204"/>
    </font>
    <font>
      <sz val="9"/>
      <name val="Times New Roman Cyr"/>
      <family val="1"/>
      <charset val="204"/>
    </font>
    <font>
      <b/>
      <sz val="9"/>
      <name val="Times New Roman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4"/>
      <name val="Times New Roman Cyr"/>
      <charset val="204"/>
    </font>
    <font>
      <b/>
      <sz val="14"/>
      <color indexed="8"/>
      <name val="Times New Roman"/>
      <family val="1"/>
      <charset val="204"/>
    </font>
    <font>
      <sz val="14"/>
      <name val="Times New Roman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 Cyr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19" fillId="0" borderId="0"/>
    <xf numFmtId="0" fontId="9" fillId="0" borderId="0"/>
    <xf numFmtId="0" fontId="8" fillId="0" borderId="0"/>
    <xf numFmtId="0" fontId="8" fillId="0" borderId="0"/>
    <xf numFmtId="0" fontId="18" fillId="0" borderId="0"/>
    <xf numFmtId="0" fontId="20" fillId="0" borderId="0"/>
    <xf numFmtId="44" fontId="18" fillId="0" borderId="0" applyFont="0" applyFill="0" applyBorder="0" applyAlignment="0" applyProtection="0"/>
  </cellStyleXfs>
  <cellXfs count="130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vertical="center" wrapText="1"/>
    </xf>
    <xf numFmtId="3" fontId="6" fillId="0" borderId="0" xfId="0" applyNumberFormat="1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3" fontId="6" fillId="0" borderId="8" xfId="0" applyNumberFormat="1" applyFont="1" applyFill="1" applyBorder="1" applyAlignment="1">
      <alignment horizontal="center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/>
    <xf numFmtId="0" fontId="21" fillId="0" borderId="0" xfId="0" applyFont="1" applyFill="1" applyBorder="1"/>
    <xf numFmtId="0" fontId="22" fillId="0" borderId="0" xfId="0" applyFont="1" applyAlignment="1">
      <alignment wrapText="1"/>
    </xf>
    <xf numFmtId="0" fontId="23" fillId="0" borderId="0" xfId="0" applyFont="1"/>
    <xf numFmtId="0" fontId="11" fillId="0" borderId="0" xfId="0" applyFont="1" applyFill="1"/>
    <xf numFmtId="0" fontId="24" fillId="0" borderId="0" xfId="0" applyFont="1" applyFill="1"/>
    <xf numFmtId="4" fontId="13" fillId="2" borderId="1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7" xfId="0" applyNumberFormat="1" applyFont="1" applyBorder="1" applyAlignment="1">
      <alignment horizontal="center" vertical="center" wrapText="1"/>
    </xf>
    <xf numFmtId="3" fontId="14" fillId="0" borderId="4" xfId="0" applyNumberFormat="1" applyFont="1" applyBorder="1" applyAlignment="1">
      <alignment horizontal="center" vertical="center"/>
    </xf>
    <xf numFmtId="3" fontId="14" fillId="0" borderId="5" xfId="0" applyNumberFormat="1" applyFont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4" fillId="0" borderId="10" xfId="0" applyNumberFormat="1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 vertical="center"/>
    </xf>
    <xf numFmtId="3" fontId="14" fillId="0" borderId="6" xfId="0" applyNumberFormat="1" applyFont="1" applyBorder="1" applyAlignment="1">
      <alignment horizontal="center" vertical="center"/>
    </xf>
    <xf numFmtId="3" fontId="14" fillId="0" borderId="7" xfId="0" applyNumberFormat="1" applyFont="1" applyBorder="1" applyAlignment="1">
      <alignment horizontal="center" vertical="center"/>
    </xf>
    <xf numFmtId="4" fontId="12" fillId="0" borderId="0" xfId="0" applyNumberFormat="1" applyFont="1" applyBorder="1" applyAlignment="1">
      <alignment vertical="center" wrapText="1"/>
    </xf>
    <xf numFmtId="3" fontId="14" fillId="0" borderId="0" xfId="0" applyNumberFormat="1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center" vertical="center"/>
    </xf>
    <xf numFmtId="0" fontId="15" fillId="0" borderId="0" xfId="0" applyFont="1" applyFill="1"/>
    <xf numFmtId="3" fontId="17" fillId="0" borderId="4" xfId="0" applyNumberFormat="1" applyFont="1" applyBorder="1" applyAlignment="1">
      <alignment horizontal="center" vertical="center"/>
    </xf>
    <xf numFmtId="3" fontId="17" fillId="0" borderId="5" xfId="0" applyNumberFormat="1" applyFont="1" applyBorder="1" applyAlignment="1">
      <alignment horizontal="center" vertical="center"/>
    </xf>
    <xf numFmtId="3" fontId="17" fillId="0" borderId="14" xfId="0" applyNumberFormat="1" applyFont="1" applyBorder="1" applyAlignment="1">
      <alignment horizontal="center" vertical="center"/>
    </xf>
    <xf numFmtId="3" fontId="17" fillId="0" borderId="15" xfId="0" applyNumberFormat="1" applyFont="1" applyBorder="1" applyAlignment="1">
      <alignment horizontal="center" vertical="center"/>
    </xf>
    <xf numFmtId="3" fontId="17" fillId="0" borderId="16" xfId="0" applyNumberFormat="1" applyFont="1" applyFill="1" applyBorder="1" applyAlignment="1">
      <alignment horizontal="center" vertical="center"/>
    </xf>
    <xf numFmtId="3" fontId="17" fillId="0" borderId="17" xfId="0" applyNumberFormat="1" applyFont="1" applyFill="1" applyBorder="1" applyAlignment="1">
      <alignment horizontal="center" vertical="center"/>
    </xf>
    <xf numFmtId="3" fontId="17" fillId="0" borderId="11" xfId="0" applyNumberFormat="1" applyFont="1" applyBorder="1" applyAlignment="1">
      <alignment horizontal="center" vertical="center"/>
    </xf>
    <xf numFmtId="3" fontId="17" fillId="0" borderId="6" xfId="0" applyNumberFormat="1" applyFont="1" applyBorder="1" applyAlignment="1">
      <alignment horizontal="center" vertical="center"/>
    </xf>
    <xf numFmtId="3" fontId="17" fillId="0" borderId="7" xfId="0" applyNumberFormat="1" applyFont="1" applyBorder="1" applyAlignment="1">
      <alignment horizontal="center" vertical="center"/>
    </xf>
    <xf numFmtId="3" fontId="6" fillId="3" borderId="13" xfId="0" applyNumberFormat="1" applyFont="1" applyFill="1" applyBorder="1" applyAlignment="1">
      <alignment horizontal="center" vertical="center"/>
    </xf>
    <xf numFmtId="4" fontId="5" fillId="2" borderId="21" xfId="0" applyNumberFormat="1" applyFont="1" applyFill="1" applyBorder="1" applyAlignment="1">
      <alignment horizontal="center" vertical="center" wrapText="1"/>
    </xf>
    <xf numFmtId="3" fontId="6" fillId="0" borderId="21" xfId="0" applyNumberFormat="1" applyFont="1" applyBorder="1" applyAlignment="1">
      <alignment horizontal="center" vertical="center"/>
    </xf>
    <xf numFmtId="4" fontId="13" fillId="2" borderId="21" xfId="0" applyNumberFormat="1" applyFont="1" applyFill="1" applyBorder="1" applyAlignment="1">
      <alignment horizontal="center" vertical="center" wrapText="1"/>
    </xf>
    <xf numFmtId="3" fontId="14" fillId="0" borderId="21" xfId="0" applyNumberFormat="1" applyFont="1" applyBorder="1" applyAlignment="1">
      <alignment horizontal="center" vertical="center"/>
    </xf>
    <xf numFmtId="4" fontId="5" fillId="2" borderId="22" xfId="0" applyNumberFormat="1" applyFont="1" applyFill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center" vertical="center" wrapText="1"/>
    </xf>
    <xf numFmtId="4" fontId="26" fillId="0" borderId="9" xfId="0" applyNumberFormat="1" applyFont="1" applyBorder="1" applyAlignment="1">
      <alignment vertical="center" wrapText="1"/>
    </xf>
    <xf numFmtId="3" fontId="6" fillId="0" borderId="24" xfId="0" applyNumberFormat="1" applyFont="1" applyBorder="1" applyAlignment="1">
      <alignment horizontal="center" vertical="center"/>
    </xf>
    <xf numFmtId="3" fontId="6" fillId="0" borderId="25" xfId="0" applyNumberFormat="1" applyFont="1" applyBorder="1" applyAlignment="1">
      <alignment horizontal="center" vertical="center"/>
    </xf>
    <xf numFmtId="3" fontId="17" fillId="0" borderId="24" xfId="0" applyNumberFormat="1" applyFont="1" applyBorder="1" applyAlignment="1">
      <alignment horizontal="center" vertical="center"/>
    </xf>
    <xf numFmtId="3" fontId="17" fillId="0" borderId="26" xfId="0" applyNumberFormat="1" applyFont="1" applyBorder="1" applyAlignment="1">
      <alignment horizontal="center" vertical="center"/>
    </xf>
    <xf numFmtId="3" fontId="17" fillId="0" borderId="27" xfId="0" applyNumberFormat="1" applyFont="1" applyBorder="1" applyAlignment="1">
      <alignment horizontal="center" vertical="center"/>
    </xf>
    <xf numFmtId="3" fontId="14" fillId="0" borderId="24" xfId="0" applyNumberFormat="1" applyFont="1" applyBorder="1" applyAlignment="1">
      <alignment horizontal="center" vertical="center"/>
    </xf>
    <xf numFmtId="3" fontId="14" fillId="0" borderId="25" xfId="0" applyNumberFormat="1" applyFont="1" applyBorder="1" applyAlignment="1">
      <alignment horizontal="center" vertical="center"/>
    </xf>
    <xf numFmtId="0" fontId="0" fillId="0" borderId="23" xfId="0" applyBorder="1"/>
    <xf numFmtId="4" fontId="25" fillId="0" borderId="28" xfId="0" applyNumberFormat="1" applyFont="1" applyBorder="1" applyAlignment="1">
      <alignment horizontal="center" vertical="center" wrapText="1"/>
    </xf>
    <xf numFmtId="4" fontId="26" fillId="0" borderId="29" xfId="0" applyNumberFormat="1" applyFont="1" applyBorder="1" applyAlignment="1">
      <alignment vertical="center" wrapText="1"/>
    </xf>
    <xf numFmtId="4" fontId="26" fillId="0" borderId="30" xfId="0" applyNumberFormat="1" applyFont="1" applyBorder="1" applyAlignment="1">
      <alignment vertical="center" wrapText="1"/>
    </xf>
    <xf numFmtId="4" fontId="27" fillId="0" borderId="18" xfId="0" applyNumberFormat="1" applyFont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3" fontId="6" fillId="0" borderId="23" xfId="0" applyNumberFormat="1" applyFont="1" applyBorder="1" applyAlignment="1">
      <alignment horizontal="center" vertical="center"/>
    </xf>
    <xf numFmtId="3" fontId="6" fillId="0" borderId="23" xfId="0" applyNumberFormat="1" applyFont="1" applyFill="1" applyBorder="1" applyAlignment="1">
      <alignment horizontal="center" vertical="center"/>
    </xf>
    <xf numFmtId="3" fontId="14" fillId="0" borderId="23" xfId="0" applyNumberFormat="1" applyFont="1" applyBorder="1" applyAlignment="1">
      <alignment horizontal="center" vertical="center"/>
    </xf>
    <xf numFmtId="3" fontId="14" fillId="0" borderId="23" xfId="0" applyNumberFormat="1" applyFont="1" applyFill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3" fontId="6" fillId="0" borderId="31" xfId="0" applyNumberFormat="1" applyFont="1" applyBorder="1" applyAlignment="1">
      <alignment horizontal="center" vertical="center"/>
    </xf>
    <xf numFmtId="0" fontId="0" fillId="0" borderId="32" xfId="0" applyBorder="1"/>
    <xf numFmtId="3" fontId="6" fillId="0" borderId="13" xfId="0" applyNumberFormat="1" applyFont="1" applyBorder="1" applyAlignment="1">
      <alignment horizontal="center" vertical="center"/>
    </xf>
    <xf numFmtId="3" fontId="6" fillId="0" borderId="14" xfId="0" applyNumberFormat="1" applyFont="1" applyBorder="1" applyAlignment="1">
      <alignment horizontal="center" vertical="center"/>
    </xf>
    <xf numFmtId="0" fontId="0" fillId="0" borderId="15" xfId="0" applyBorder="1"/>
    <xf numFmtId="3" fontId="6" fillId="3" borderId="31" xfId="0" applyNumberFormat="1" applyFont="1" applyFill="1" applyBorder="1" applyAlignment="1">
      <alignment horizontal="center" vertical="center"/>
    </xf>
    <xf numFmtId="3" fontId="6" fillId="3" borderId="14" xfId="0" applyNumberFormat="1" applyFont="1" applyFill="1" applyBorder="1" applyAlignment="1">
      <alignment horizontal="center" vertical="center"/>
    </xf>
    <xf numFmtId="4" fontId="13" fillId="2" borderId="9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3" fontId="14" fillId="0" borderId="31" xfId="0" applyNumberFormat="1" applyFont="1" applyBorder="1" applyAlignment="1">
      <alignment horizontal="center" vertical="center"/>
    </xf>
    <xf numFmtId="0" fontId="23" fillId="0" borderId="32" xfId="0" applyFont="1" applyBorder="1"/>
    <xf numFmtId="3" fontId="14" fillId="0" borderId="13" xfId="0" applyNumberFormat="1" applyFont="1" applyBorder="1" applyAlignment="1">
      <alignment horizontal="center" vertical="center"/>
    </xf>
    <xf numFmtId="3" fontId="14" fillId="0" borderId="14" xfId="0" applyNumberFormat="1" applyFont="1" applyBorder="1" applyAlignment="1">
      <alignment horizontal="center" vertical="center"/>
    </xf>
    <xf numFmtId="0" fontId="26" fillId="4" borderId="31" xfId="0" applyFont="1" applyFill="1" applyBorder="1" applyAlignment="1">
      <alignment wrapText="1"/>
    </xf>
    <xf numFmtId="0" fontId="26" fillId="4" borderId="13" xfId="0" applyFont="1" applyFill="1" applyBorder="1" applyAlignment="1">
      <alignment wrapText="1"/>
    </xf>
    <xf numFmtId="0" fontId="0" fillId="0" borderId="14" xfId="0" applyBorder="1"/>
    <xf numFmtId="4" fontId="28" fillId="0" borderId="28" xfId="0" applyNumberFormat="1" applyFont="1" applyBorder="1" applyAlignment="1">
      <alignment horizontal="center" vertical="center" wrapText="1"/>
    </xf>
    <xf numFmtId="4" fontId="28" fillId="0" borderId="12" xfId="0" applyNumberFormat="1" applyFont="1" applyBorder="1" applyAlignment="1">
      <alignment horizontal="center" vertical="center" wrapText="1"/>
    </xf>
    <xf numFmtId="4" fontId="13" fillId="2" borderId="2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3" fontId="6" fillId="0" borderId="32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0" fontId="29" fillId="0" borderId="23" xfId="0" applyFont="1" applyBorder="1" applyAlignment="1">
      <alignment horizontal="center" vertical="center"/>
    </xf>
    <xf numFmtId="0" fontId="29" fillId="0" borderId="32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6" fillId="4" borderId="34" xfId="0" applyFont="1" applyFill="1" applyBorder="1" applyAlignment="1">
      <alignment wrapText="1"/>
    </xf>
    <xf numFmtId="0" fontId="26" fillId="4" borderId="35" xfId="0" applyFont="1" applyFill="1" applyBorder="1" applyAlignment="1">
      <alignment wrapText="1"/>
    </xf>
    <xf numFmtId="4" fontId="5" fillId="2" borderId="12" xfId="0" applyNumberFormat="1" applyFont="1" applyFill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/>
    </xf>
    <xf numFmtId="0" fontId="0" fillId="0" borderId="32" xfId="0" applyBorder="1" applyAlignment="1">
      <alignment horizontal="center"/>
    </xf>
    <xf numFmtId="3" fontId="6" fillId="0" borderId="23" xfId="0" applyNumberFormat="1" applyFont="1" applyBorder="1" applyAlignment="1">
      <alignment horizontal="center" vertical="center"/>
    </xf>
    <xf numFmtId="3" fontId="6" fillId="0" borderId="23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4" fontId="2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/>
    </xf>
    <xf numFmtId="0" fontId="21" fillId="0" borderId="19" xfId="0" applyFont="1" applyFill="1" applyBorder="1" applyAlignment="1">
      <alignment horizontal="center"/>
    </xf>
    <xf numFmtId="0" fontId="21" fillId="0" borderId="20" xfId="0" applyFont="1" applyFill="1" applyBorder="1" applyAlignment="1">
      <alignment horizontal="center"/>
    </xf>
    <xf numFmtId="0" fontId="0" fillId="0" borderId="33" xfId="0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8">
    <cellStyle name="Excel Built-in Normal" xfId="1"/>
    <cellStyle name="Excel Built-in Normal 2" xfId="2"/>
    <cellStyle name="Денежный 2" xfId="7"/>
    <cellStyle name="Обычный" xfId="0" builtinId="0"/>
    <cellStyle name="Обычный 2" xfId="3"/>
    <cellStyle name="Обычный 3" xfId="4"/>
    <cellStyle name="Обычный 4" xfId="5"/>
    <cellStyle name="Обычный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3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9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10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11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12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J14"/>
  <sheetViews>
    <sheetView view="pageBreakPreview" zoomScale="79" zoomScaleNormal="100" zoomScaleSheetLayoutView="79" workbookViewId="0">
      <selection activeCell="C9" sqref="C9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10">
      <c r="A1" s="116" t="s">
        <v>82</v>
      </c>
      <c r="B1" s="116"/>
      <c r="C1" s="116"/>
      <c r="D1" s="116"/>
    </row>
    <row r="2" spans="1:10">
      <c r="A2" s="116"/>
      <c r="B2" s="116"/>
      <c r="C2" s="116"/>
      <c r="D2" s="116"/>
    </row>
    <row r="3" spans="1:10">
      <c r="A3" s="116"/>
      <c r="B3" s="116"/>
      <c r="C3" s="116"/>
      <c r="D3" s="116"/>
    </row>
    <row r="4" spans="1:10" ht="30" customHeight="1" thickBot="1">
      <c r="A4" s="121" t="s">
        <v>34</v>
      </c>
      <c r="B4" s="121"/>
      <c r="C4" s="121"/>
      <c r="D4" s="121"/>
    </row>
    <row r="5" spans="1:10" ht="15.75" thickBot="1">
      <c r="A5" s="1"/>
      <c r="B5" s="68"/>
      <c r="C5" s="68"/>
      <c r="D5" s="68"/>
      <c r="F5" s="118" t="s">
        <v>28</v>
      </c>
      <c r="G5" s="119"/>
      <c r="H5" s="120"/>
    </row>
    <row r="6" spans="1:10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10" ht="25.15" customHeight="1">
      <c r="A7" s="65" t="s">
        <v>67</v>
      </c>
      <c r="B7" s="76">
        <f>C7+D7</f>
        <v>0</v>
      </c>
      <c r="C7" s="114"/>
      <c r="D7" s="69"/>
      <c r="E7" s="77"/>
      <c r="F7" s="56">
        <f>G7+H7</f>
        <v>0</v>
      </c>
      <c r="G7" s="4"/>
      <c r="H7" s="5"/>
    </row>
    <row r="8" spans="1:10" ht="19.899999999999999" customHeight="1" thickBot="1">
      <c r="A8" s="66" t="s">
        <v>68</v>
      </c>
      <c r="B8" s="76">
        <f>C8+D8</f>
        <v>3552</v>
      </c>
      <c r="C8" s="115">
        <v>3552</v>
      </c>
      <c r="D8" s="69"/>
      <c r="E8" s="77"/>
      <c r="F8" s="57">
        <f>G8+H8</f>
        <v>14</v>
      </c>
      <c r="G8" s="13">
        <v>14</v>
      </c>
      <c r="H8" s="15"/>
      <c r="J8">
        <v>14</v>
      </c>
    </row>
    <row r="9" spans="1:10" ht="32.450000000000003" customHeight="1" thickBot="1">
      <c r="A9" s="67" t="s">
        <v>69</v>
      </c>
      <c r="B9" s="78">
        <f>C9+D9</f>
        <v>3552</v>
      </c>
      <c r="C9" s="79">
        <f>C7+C8</f>
        <v>3552</v>
      </c>
      <c r="D9" s="79">
        <f>D7+D8</f>
        <v>0</v>
      </c>
      <c r="E9" s="79">
        <f>E7+E8</f>
        <v>0</v>
      </c>
      <c r="F9" s="50">
        <f>G9+H9</f>
        <v>14</v>
      </c>
      <c r="G9" s="11">
        <f>G7+G8</f>
        <v>14</v>
      </c>
      <c r="H9" s="12">
        <f>H7+H8</f>
        <v>0</v>
      </c>
    </row>
    <row r="10" spans="1:10" ht="15.75" thickBot="1">
      <c r="A10" s="6"/>
      <c r="B10" s="7"/>
      <c r="C10" s="7"/>
      <c r="D10" s="8"/>
    </row>
    <row r="11" spans="1:10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15" customHeight="1" thickBot="1">
      <c r="A12" s="55" t="s">
        <v>84</v>
      </c>
      <c r="B12" s="4">
        <f>C12+D12</f>
        <v>0</v>
      </c>
      <c r="C12" s="4">
        <f t="shared" ref="C12:D12" si="0">D12+E12</f>
        <v>0</v>
      </c>
      <c r="D12" s="5">
        <f t="shared" si="0"/>
        <v>0</v>
      </c>
      <c r="F12" s="16">
        <f>G12+H12</f>
        <v>0</v>
      </c>
      <c r="G12" s="11"/>
      <c r="H12" s="12"/>
    </row>
    <row r="13" spans="1:10" ht="37.9" customHeight="1">
      <c r="A13" s="90" t="s">
        <v>85</v>
      </c>
      <c r="B13" s="69">
        <f t="shared" ref="B13:B14" si="1">C13+D13</f>
        <v>0</v>
      </c>
      <c r="C13" s="63"/>
      <c r="D13" s="77"/>
    </row>
    <row r="14" spans="1:10" ht="41.45" customHeight="1" thickBot="1">
      <c r="A14" s="91" t="s">
        <v>86</v>
      </c>
      <c r="B14" s="79">
        <f t="shared" si="1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13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14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J14"/>
  <sheetViews>
    <sheetView view="pageBreakPreview" topLeftCell="A4" zoomScale="60" zoomScaleNormal="100" workbookViewId="0">
      <selection activeCell="C9" sqref="C9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10">
      <c r="A1" s="116" t="s">
        <v>82</v>
      </c>
      <c r="B1" s="116"/>
      <c r="C1" s="116"/>
      <c r="D1" s="116"/>
    </row>
    <row r="2" spans="1:10">
      <c r="A2" s="116"/>
      <c r="B2" s="116"/>
      <c r="C2" s="116"/>
      <c r="D2" s="116"/>
    </row>
    <row r="3" spans="1:10">
      <c r="A3" s="116"/>
      <c r="B3" s="116"/>
      <c r="C3" s="116"/>
      <c r="D3" s="116"/>
    </row>
    <row r="4" spans="1:10" ht="30" customHeight="1" thickBot="1">
      <c r="A4" s="121" t="s">
        <v>16</v>
      </c>
      <c r="B4" s="121"/>
      <c r="C4" s="121"/>
      <c r="D4" s="121"/>
    </row>
    <row r="5" spans="1:10" ht="15.75" thickBot="1">
      <c r="A5" s="1"/>
      <c r="B5" s="68"/>
      <c r="C5" s="68"/>
      <c r="D5" s="68"/>
      <c r="F5" s="118" t="s">
        <v>28</v>
      </c>
      <c r="G5" s="119"/>
      <c r="H5" s="120"/>
    </row>
    <row r="6" spans="1:10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10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10" ht="28.9" customHeight="1" thickBot="1">
      <c r="A8" s="66" t="s">
        <v>68</v>
      </c>
      <c r="B8" s="76">
        <f>C8+D8</f>
        <v>3499</v>
      </c>
      <c r="C8" s="70">
        <v>3499</v>
      </c>
      <c r="D8" s="69"/>
      <c r="E8" s="77"/>
      <c r="F8" s="57">
        <f>G8+H8</f>
        <v>10</v>
      </c>
      <c r="G8" s="13">
        <v>10</v>
      </c>
      <c r="H8" s="15"/>
      <c r="J8">
        <v>10</v>
      </c>
    </row>
    <row r="9" spans="1:10" ht="32.450000000000003" customHeight="1" thickBot="1">
      <c r="A9" s="67" t="s">
        <v>69</v>
      </c>
      <c r="B9" s="78">
        <f>C9+D9</f>
        <v>3499</v>
      </c>
      <c r="C9" s="79">
        <f>C7+C8</f>
        <v>3499</v>
      </c>
      <c r="D9" s="79">
        <f>D7+D8</f>
        <v>0</v>
      </c>
      <c r="E9" s="79">
        <f>E7+E8</f>
        <v>0</v>
      </c>
      <c r="F9" s="50">
        <f>G9+H9</f>
        <v>10</v>
      </c>
      <c r="G9" s="11">
        <f>G7+G8</f>
        <v>10</v>
      </c>
      <c r="H9" s="12">
        <f>H7+H8</f>
        <v>0</v>
      </c>
    </row>
    <row r="10" spans="1:10" ht="15.75" thickBot="1">
      <c r="A10" s="6"/>
      <c r="B10" s="7"/>
      <c r="C10" s="7"/>
      <c r="D10" s="8"/>
    </row>
    <row r="11" spans="1:10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15" customHeight="1" thickBot="1">
      <c r="A12" s="55" t="s">
        <v>84</v>
      </c>
      <c r="B12" s="4">
        <f>C12+D12</f>
        <v>0</v>
      </c>
      <c r="C12" s="4">
        <f t="shared" ref="C12:D12" si="0">D12+E12</f>
        <v>0</v>
      </c>
      <c r="D12" s="5">
        <f t="shared" si="0"/>
        <v>0</v>
      </c>
      <c r="F12" s="16">
        <f>G12+H12</f>
        <v>0</v>
      </c>
      <c r="G12" s="11"/>
      <c r="H12" s="12"/>
    </row>
    <row r="13" spans="1:10" ht="37.9" customHeight="1">
      <c r="A13" s="90" t="s">
        <v>85</v>
      </c>
      <c r="B13" s="69">
        <f t="shared" ref="B13:B14" si="1">C13+D13</f>
        <v>0</v>
      </c>
      <c r="C13" s="63"/>
      <c r="D13" s="77"/>
    </row>
    <row r="14" spans="1:10" ht="41.45" customHeight="1" thickBot="1">
      <c r="A14" s="91" t="s">
        <v>86</v>
      </c>
      <c r="B14" s="79">
        <f t="shared" si="1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15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25.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J14"/>
  <sheetViews>
    <sheetView view="pageBreakPreview" zoomScale="83" zoomScaleNormal="100" zoomScaleSheetLayoutView="83" workbookViewId="0">
      <selection activeCell="D15" sqref="D15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10">
      <c r="A1" s="116" t="s">
        <v>82</v>
      </c>
      <c r="B1" s="116"/>
      <c r="C1" s="116"/>
      <c r="D1" s="116"/>
    </row>
    <row r="2" spans="1:10">
      <c r="A2" s="116"/>
      <c r="B2" s="116"/>
      <c r="C2" s="116"/>
      <c r="D2" s="116"/>
    </row>
    <row r="3" spans="1:10">
      <c r="A3" s="116"/>
      <c r="B3" s="116"/>
      <c r="C3" s="116"/>
      <c r="D3" s="116"/>
    </row>
    <row r="4" spans="1:10" ht="30" customHeight="1" thickBot="1">
      <c r="A4" s="121" t="s">
        <v>35</v>
      </c>
      <c r="B4" s="121"/>
      <c r="C4" s="121"/>
      <c r="D4" s="121"/>
    </row>
    <row r="5" spans="1:10" ht="15.75" thickBot="1">
      <c r="A5" s="1"/>
      <c r="B5" s="68"/>
      <c r="C5" s="68"/>
      <c r="D5" s="68"/>
      <c r="F5" s="118" t="s">
        <v>28</v>
      </c>
      <c r="G5" s="119"/>
      <c r="H5" s="120"/>
    </row>
    <row r="6" spans="1:10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10" ht="25.15" customHeight="1">
      <c r="A7" s="65" t="s">
        <v>67</v>
      </c>
      <c r="B7" s="76">
        <f>C7+D7</f>
        <v>0</v>
      </c>
      <c r="C7" s="115"/>
      <c r="D7" s="69"/>
      <c r="E7" s="77"/>
      <c r="F7" s="56">
        <f>G7+H7</f>
        <v>15</v>
      </c>
      <c r="G7" s="14">
        <v>5</v>
      </c>
      <c r="H7" s="5">
        <v>10</v>
      </c>
    </row>
    <row r="8" spans="1:10" ht="24.6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  <c r="J8">
        <v>15</v>
      </c>
    </row>
    <row r="9" spans="1:10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15</v>
      </c>
      <c r="G9" s="11">
        <f t="shared" si="0"/>
        <v>5</v>
      </c>
      <c r="H9" s="12">
        <f t="shared" si="0"/>
        <v>10</v>
      </c>
    </row>
    <row r="10" spans="1:10" ht="15.75" thickBot="1">
      <c r="A10" s="6"/>
      <c r="B10" s="7"/>
      <c r="C10" s="7"/>
      <c r="D10" s="8"/>
    </row>
    <row r="11" spans="1:10" ht="66.599999999999994" customHeight="1" thickBot="1">
      <c r="A11" s="64" t="s">
        <v>87</v>
      </c>
      <c r="B11" s="111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15" customHeight="1" thickBot="1">
      <c r="A12" s="65" t="s">
        <v>84</v>
      </c>
      <c r="B12" s="112">
        <f>C12+D12</f>
        <v>400</v>
      </c>
      <c r="C12" s="4">
        <f>C13+C14</f>
        <v>0</v>
      </c>
      <c r="D12" s="4">
        <f>D13+D14</f>
        <v>400</v>
      </c>
      <c r="F12" s="16">
        <f>G12+H12</f>
        <v>0</v>
      </c>
      <c r="G12" s="11"/>
      <c r="H12" s="12"/>
    </row>
    <row r="13" spans="1:10" ht="37.9" customHeight="1">
      <c r="A13" s="109" t="s">
        <v>85</v>
      </c>
      <c r="B13" s="76">
        <f t="shared" ref="B13:B14" si="1">C13+D13</f>
        <v>0</v>
      </c>
      <c r="C13" s="105">
        <v>0</v>
      </c>
      <c r="D13" s="106"/>
    </row>
    <row r="14" spans="1:10" ht="41.45" customHeight="1" thickBot="1">
      <c r="A14" s="110" t="s">
        <v>86</v>
      </c>
      <c r="B14" s="78">
        <f t="shared" si="1"/>
        <v>400</v>
      </c>
      <c r="C14" s="107">
        <v>0</v>
      </c>
      <c r="D14" s="108">
        <v>400</v>
      </c>
    </row>
  </sheetData>
  <mergeCells count="3">
    <mergeCell ref="A1:D3"/>
    <mergeCell ref="A4:D4"/>
    <mergeCell ref="F5:H5"/>
  </mergeCells>
  <pageMargins left="0.7" right="0.7" top="0.75" bottom="0.75" header="0.3" footer="0.3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4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36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65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28.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37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24.6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38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39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61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17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18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27.6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7.710937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19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25.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40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5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D8" sqref="D8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20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2054</v>
      </c>
      <c r="C7" s="70"/>
      <c r="D7" s="69">
        <v>2054</v>
      </c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2054</v>
      </c>
      <c r="C9" s="79">
        <f t="shared" si="0"/>
        <v>0</v>
      </c>
      <c r="D9" s="79">
        <f t="shared" si="0"/>
        <v>2054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41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21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scale="96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22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2" t="s">
        <v>42</v>
      </c>
      <c r="B4" s="122"/>
      <c r="C4" s="122"/>
      <c r="D4" s="122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43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H14"/>
  <sheetViews>
    <sheetView view="pageBreakPreview" zoomScale="92" zoomScaleNormal="100" zoomScaleSheetLayoutView="92" workbookViewId="0">
      <selection activeCell="B7" sqref="B7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44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7000</v>
      </c>
      <c r="C7" s="69">
        <v>7000</v>
      </c>
      <c r="D7" s="69"/>
      <c r="E7" s="113">
        <v>499</v>
      </c>
      <c r="F7" s="56">
        <f>G7+H7</f>
        <v>20</v>
      </c>
      <c r="G7" s="4">
        <v>20</v>
      </c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113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7000</v>
      </c>
      <c r="C9" s="79">
        <f t="shared" si="0"/>
        <v>7000</v>
      </c>
      <c r="D9" s="79">
        <f t="shared" si="0"/>
        <v>0</v>
      </c>
      <c r="E9" s="79">
        <f t="shared" si="0"/>
        <v>499</v>
      </c>
      <c r="F9" s="50">
        <f t="shared" si="0"/>
        <v>20</v>
      </c>
      <c r="G9" s="11">
        <f t="shared" si="0"/>
        <v>20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3642</v>
      </c>
      <c r="C12" s="4">
        <f>C13+C14</f>
        <v>3642</v>
      </c>
      <c r="D12" s="5">
        <f>D13+D14</f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1">C13+D13</f>
        <v>2267</v>
      </c>
      <c r="C13" s="100">
        <v>2267</v>
      </c>
      <c r="D13" s="101"/>
    </row>
    <row r="14" spans="1:8" ht="41.45" customHeight="1" thickBot="1">
      <c r="A14" s="91" t="s">
        <v>86</v>
      </c>
      <c r="B14" s="79">
        <f t="shared" si="1"/>
        <v>1375</v>
      </c>
      <c r="C14" s="102">
        <v>1375</v>
      </c>
      <c r="D14" s="103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45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46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47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6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23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70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48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3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71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4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72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5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49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6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80</v>
      </c>
      <c r="B4" s="121"/>
      <c r="C4" s="121"/>
      <c r="D4" s="121"/>
      <c r="E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F5:H5"/>
    <mergeCell ref="A4:E4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7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50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H14"/>
  <sheetViews>
    <sheetView view="pageBreakPreview" topLeftCell="A4" zoomScale="85" zoomScaleNormal="100" zoomScaleSheetLayoutView="85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51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17500</v>
      </c>
      <c r="C7" s="69">
        <v>17500</v>
      </c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17500</v>
      </c>
      <c r="C9" s="79">
        <f t="shared" si="0"/>
        <v>17500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9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52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J14"/>
  <sheetViews>
    <sheetView view="pageBreakPreview" topLeftCell="A4" zoomScale="95" zoomScaleNormal="100" zoomScaleSheetLayoutView="95" workbookViewId="0">
      <selection activeCell="C9" sqref="C9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10">
      <c r="A1" s="116" t="s">
        <v>82</v>
      </c>
      <c r="B1" s="116"/>
      <c r="C1" s="116"/>
      <c r="D1" s="116"/>
    </row>
    <row r="2" spans="1:10">
      <c r="A2" s="116"/>
      <c r="B2" s="116"/>
      <c r="C2" s="116"/>
      <c r="D2" s="116"/>
    </row>
    <row r="3" spans="1:10">
      <c r="A3" s="116"/>
      <c r="B3" s="116"/>
      <c r="C3" s="116"/>
      <c r="D3" s="116"/>
    </row>
    <row r="4" spans="1:10" ht="30" customHeight="1" thickBot="1">
      <c r="A4" s="121" t="s">
        <v>7</v>
      </c>
      <c r="B4" s="121"/>
      <c r="C4" s="121"/>
      <c r="D4" s="121"/>
    </row>
    <row r="5" spans="1:10" ht="15.75" thickBot="1">
      <c r="A5" s="1"/>
      <c r="B5" s="68"/>
      <c r="C5" s="68"/>
      <c r="D5" s="68"/>
      <c r="F5" s="118" t="s">
        <v>28</v>
      </c>
      <c r="G5" s="119"/>
      <c r="H5" s="120"/>
    </row>
    <row r="6" spans="1:10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  <c r="J6" s="104" t="s">
        <v>81</v>
      </c>
    </row>
    <row r="7" spans="1:10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10" ht="19.899999999999999" customHeight="1" thickBot="1">
      <c r="A8" s="66" t="s">
        <v>68</v>
      </c>
      <c r="B8" s="76">
        <f>C8+D8</f>
        <v>10443</v>
      </c>
      <c r="C8" s="70">
        <v>10443</v>
      </c>
      <c r="D8" s="69"/>
      <c r="E8" s="77"/>
      <c r="F8" s="57">
        <f>G8+H8</f>
        <v>32</v>
      </c>
      <c r="G8" s="13">
        <v>32</v>
      </c>
      <c r="H8" s="15"/>
      <c r="J8" s="104">
        <v>32</v>
      </c>
    </row>
    <row r="9" spans="1:10" ht="32.450000000000003" customHeight="1" thickBot="1">
      <c r="A9" s="67" t="s">
        <v>69</v>
      </c>
      <c r="B9" s="78">
        <f t="shared" ref="B9:H9" si="0">B7+B8</f>
        <v>10443</v>
      </c>
      <c r="C9" s="79">
        <f t="shared" si="0"/>
        <v>10443</v>
      </c>
      <c r="D9" s="79">
        <f t="shared" si="0"/>
        <v>0</v>
      </c>
      <c r="E9" s="79">
        <f t="shared" si="0"/>
        <v>0</v>
      </c>
      <c r="F9" s="50">
        <f t="shared" si="0"/>
        <v>32</v>
      </c>
      <c r="G9" s="11">
        <f t="shared" si="0"/>
        <v>32</v>
      </c>
      <c r="H9" s="12">
        <f t="shared" si="0"/>
        <v>0</v>
      </c>
    </row>
    <row r="10" spans="1:10" ht="15.75" thickBot="1">
      <c r="A10" s="6"/>
      <c r="B10" s="7"/>
      <c r="C10" s="7"/>
      <c r="D10" s="8"/>
    </row>
    <row r="11" spans="1:10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10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10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0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42" customHeight="1" thickBot="1">
      <c r="A4" s="117" t="s">
        <v>53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1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9.6" customHeight="1" thickBot="1">
      <c r="A4" s="123" t="s">
        <v>54</v>
      </c>
      <c r="B4" s="123"/>
      <c r="C4" s="123"/>
      <c r="D4" s="123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2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24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3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62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4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H14"/>
  <sheetViews>
    <sheetView topLeftCell="A4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64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3500</v>
      </c>
      <c r="C7" s="69">
        <v>3500</v>
      </c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3500</v>
      </c>
      <c r="C9" s="79">
        <f t="shared" si="0"/>
        <v>3500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topLeftCell="A7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29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workbookViewId="0">
      <selection activeCell="A5" sqref="A5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88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topLeftCell="A7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55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topLeftCell="A4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56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workbookViewId="0">
      <selection activeCell="A5" sqref="A5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89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60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60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78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83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114"/>
      <c r="D7" s="114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115"/>
      <c r="D8" s="114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114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73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workbookViewId="0">
      <selection activeCell="K10" sqref="K10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90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74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ht="14.45" customHeight="1">
      <c r="A1" s="116" t="s">
        <v>82</v>
      </c>
      <c r="B1" s="116"/>
      <c r="C1" s="116"/>
      <c r="D1" s="116"/>
    </row>
    <row r="2" spans="1:8" ht="14.45" customHeight="1">
      <c r="A2" s="116"/>
      <c r="B2" s="116"/>
      <c r="C2" s="116"/>
      <c r="D2" s="116"/>
    </row>
    <row r="3" spans="1:8" ht="14.45" customHeight="1">
      <c r="A3" s="116"/>
      <c r="B3" s="116"/>
      <c r="C3" s="116"/>
      <c r="D3" s="116"/>
    </row>
    <row r="4" spans="1:8" ht="15" customHeight="1" thickBot="1">
      <c r="A4" s="117" t="s">
        <v>75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66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76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workbookViewId="0">
      <selection activeCell="E11" sqref="E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91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/>
  <cols>
    <col min="1" max="1" width="47.28515625" style="19" customWidth="1"/>
    <col min="2" max="2" width="26.5703125" style="19" customWidth="1"/>
    <col min="3" max="3" width="12.5703125" style="19" customWidth="1"/>
    <col min="4" max="4" width="8.42578125" style="19" customWidth="1"/>
    <col min="5" max="5" width="17.42578125" style="19" customWidth="1"/>
    <col min="6" max="6" width="8.28515625" style="19" hidden="1" customWidth="1"/>
    <col min="7" max="7" width="12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23" t="s">
        <v>63</v>
      </c>
      <c r="B4" s="24"/>
      <c r="C4" s="24"/>
      <c r="D4" s="24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30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2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6" width="8.28515625" style="19" hidden="1" customWidth="1"/>
    <col min="7" max="7" width="12.710937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23" t="s">
        <v>57</v>
      </c>
      <c r="B4" s="24"/>
      <c r="C4" s="24"/>
      <c r="D4" s="24"/>
      <c r="L4" s="18"/>
      <c r="M4" s="18"/>
      <c r="N4" s="18"/>
      <c r="O4" s="18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30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32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7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A5" sqref="A5"/>
    </sheetView>
  </sheetViews>
  <sheetFormatPr defaultColWidth="8.85546875" defaultRowHeight="1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6" width="8.28515625" style="19" hidden="1" customWidth="1"/>
    <col min="7" max="7" width="12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23" t="s">
        <v>92</v>
      </c>
      <c r="B4" s="24"/>
      <c r="C4" s="24"/>
      <c r="D4" s="24"/>
      <c r="L4" s="18"/>
      <c r="M4" s="18"/>
      <c r="N4" s="18"/>
      <c r="O4" s="18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30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23" t="s">
        <v>58</v>
      </c>
      <c r="B4" s="24"/>
      <c r="C4" s="24"/>
      <c r="D4" s="24"/>
      <c r="L4" s="18"/>
      <c r="M4" s="18"/>
      <c r="N4" s="18"/>
      <c r="O4" s="18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30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38" t="s">
        <v>25</v>
      </c>
      <c r="B4" s="24"/>
      <c r="C4" s="24"/>
      <c r="D4" s="24"/>
      <c r="L4" s="18"/>
      <c r="M4" s="18"/>
      <c r="N4" s="18"/>
      <c r="O4" s="18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30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38" t="s">
        <v>77</v>
      </c>
      <c r="B4" s="24"/>
      <c r="C4" s="24"/>
      <c r="D4" s="24"/>
      <c r="L4" s="18"/>
      <c r="M4" s="18"/>
      <c r="N4" s="18"/>
      <c r="O4" s="18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30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38" t="s">
        <v>30</v>
      </c>
      <c r="B4" s="24"/>
      <c r="C4" s="24"/>
      <c r="D4" s="24"/>
      <c r="L4" s="18"/>
      <c r="M4" s="18"/>
      <c r="N4" s="18"/>
      <c r="O4" s="18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30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/>
  <cols>
    <col min="1" max="1" width="42" style="19" customWidth="1"/>
    <col min="2" max="2" width="25.28515625" style="19" customWidth="1"/>
    <col min="3" max="3" width="12.5703125" style="19" customWidth="1"/>
    <col min="4" max="4" width="16.42578125" style="19" customWidth="1"/>
    <col min="5" max="5" width="19.710937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23" t="s">
        <v>26</v>
      </c>
      <c r="B4" s="24"/>
      <c r="C4" s="24"/>
      <c r="D4" s="24"/>
      <c r="L4" s="18"/>
      <c r="M4" s="18"/>
      <c r="N4" s="18"/>
      <c r="O4" s="18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30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79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A5" sqref="A5"/>
    </sheetView>
  </sheetViews>
  <sheetFormatPr defaultColWidth="8.85546875" defaultRowHeight="1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23" t="s">
        <v>93</v>
      </c>
      <c r="B4" s="24"/>
      <c r="C4" s="24"/>
      <c r="D4" s="24"/>
      <c r="L4" s="18"/>
      <c r="M4" s="18"/>
      <c r="N4" s="18"/>
      <c r="O4" s="18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30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R11" sqref="R11"/>
    </sheetView>
  </sheetViews>
  <sheetFormatPr defaultColWidth="8.85546875" defaultRowHeight="15"/>
  <cols>
    <col min="1" max="1" width="42" style="19" customWidth="1"/>
    <col min="2" max="2" width="20.42578125" style="19" customWidth="1"/>
    <col min="3" max="3" width="16.28515625" style="19" customWidth="1"/>
    <col min="4" max="4" width="14.85546875" style="19" customWidth="1"/>
    <col min="5" max="5" width="25.710937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23" t="s">
        <v>95</v>
      </c>
      <c r="B4" s="24"/>
      <c r="C4" s="24"/>
      <c r="D4" s="24"/>
      <c r="L4" s="18"/>
      <c r="M4" s="18"/>
      <c r="N4" s="18"/>
      <c r="O4" s="18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44.4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79.900000000000006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114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77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A5" sqref="A5"/>
    </sheetView>
  </sheetViews>
  <sheetFormatPr defaultColWidth="8.85546875" defaultRowHeight="1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23" t="s">
        <v>94</v>
      </c>
      <c r="B4" s="24"/>
      <c r="C4" s="24"/>
      <c r="D4" s="24"/>
      <c r="L4" s="18"/>
      <c r="M4" s="18"/>
      <c r="N4" s="18"/>
      <c r="O4" s="18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30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114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C7" sqref="C7"/>
    </sheetView>
  </sheetViews>
  <sheetFormatPr defaultColWidth="8.85546875" defaultRowHeight="15"/>
  <cols>
    <col min="1" max="1" width="42" style="19" customWidth="1"/>
    <col min="2" max="2" width="27.2851562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23" t="s">
        <v>59</v>
      </c>
      <c r="B4" s="24"/>
      <c r="C4" s="24"/>
      <c r="D4" s="24"/>
      <c r="L4" s="18"/>
      <c r="M4" s="18"/>
      <c r="N4" s="18"/>
      <c r="O4" s="18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44.4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79.900000000000006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8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80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31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40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34.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81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L14"/>
  <sheetViews>
    <sheetView tabSelected="1" view="pageBreakPreview" topLeftCell="A7" zoomScale="96" zoomScaleNormal="100" zoomScaleSheetLayoutView="96" workbookViewId="0">
      <selection activeCell="B9" sqref="B9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5.7109375" customWidth="1"/>
    <col min="6" max="9" width="0" hidden="1" customWidth="1"/>
    <col min="255" max="255" width="30.28515625" customWidth="1"/>
  </cols>
  <sheetData>
    <row r="1" spans="1:12">
      <c r="A1" s="116" t="s">
        <v>82</v>
      </c>
      <c r="B1" s="116"/>
      <c r="C1" s="116"/>
      <c r="D1" s="116"/>
    </row>
    <row r="2" spans="1:12">
      <c r="A2" s="116"/>
      <c r="B2" s="116"/>
      <c r="C2" s="116"/>
      <c r="D2" s="116"/>
    </row>
    <row r="3" spans="1:12">
      <c r="A3" s="116"/>
      <c r="B3" s="116"/>
      <c r="C3" s="116"/>
      <c r="D3" s="116"/>
    </row>
    <row r="4" spans="1:12" ht="27.6" customHeight="1" thickBot="1">
      <c r="A4" s="121" t="s">
        <v>27</v>
      </c>
      <c r="B4" s="121"/>
      <c r="C4" s="121"/>
      <c r="D4" s="121"/>
    </row>
    <row r="5" spans="1:12" ht="15.75" thickBot="1">
      <c r="A5" s="1"/>
      <c r="B5" s="68"/>
      <c r="C5" s="68"/>
      <c r="D5" s="68"/>
      <c r="F5" s="118" t="s">
        <v>28</v>
      </c>
      <c r="G5" s="119"/>
      <c r="H5" s="120"/>
    </row>
    <row r="6" spans="1:12" ht="75.599999999999994" customHeight="1" thickBot="1">
      <c r="A6" s="93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53" t="s">
        <v>0</v>
      </c>
      <c r="G6" s="2" t="s">
        <v>1</v>
      </c>
      <c r="H6" s="3" t="s">
        <v>2</v>
      </c>
      <c r="J6" s="104" t="s">
        <v>81</v>
      </c>
    </row>
    <row r="7" spans="1:12" ht="37.15" customHeight="1">
      <c r="A7" s="65" t="s">
        <v>67</v>
      </c>
      <c r="B7" s="81">
        <f>C7+D7</f>
        <v>30054</v>
      </c>
      <c r="C7" s="69">
        <f>SUM('ВЛандех:М-ЛАЙН'!C7)</f>
        <v>28000</v>
      </c>
      <c r="D7" s="69">
        <f>SUM('ВЛандех:М-ЛАЙН'!D7)</f>
        <v>2054</v>
      </c>
      <c r="E7" s="69">
        <f>SUM('ВЛандех:М-ЛАЙН'!E7)</f>
        <v>499</v>
      </c>
      <c r="F7" s="58">
        <f>G7+H7</f>
        <v>35</v>
      </c>
      <c r="G7" s="39">
        <f>SUM('ВЛандех:М-ЛАЙН'!G7)</f>
        <v>25</v>
      </c>
      <c r="H7" s="40">
        <f>SUM('ВЛандех:М-ЛАЙН'!H7)</f>
        <v>10</v>
      </c>
    </row>
    <row r="8" spans="1:12" ht="30" customHeight="1" thickBot="1">
      <c r="A8" s="66" t="s">
        <v>68</v>
      </c>
      <c r="B8" s="81">
        <f>C8+D8</f>
        <v>17494</v>
      </c>
      <c r="C8" s="69">
        <f>SUM('ВЛандех:М-ЛАЙН'!C8)</f>
        <v>17494</v>
      </c>
      <c r="D8" s="69">
        <f>SUM('ВЛандех:М-ЛАЙН'!D8)</f>
        <v>0</v>
      </c>
      <c r="E8" s="69">
        <f>SUM('ВЛандех:М-ЛАЙН'!E8)</f>
        <v>0</v>
      </c>
      <c r="F8" s="59">
        <f>G8+H8</f>
        <v>56</v>
      </c>
      <c r="G8" s="41">
        <f>SUM('ВЛандех:М-ЛАЙН'!G8)</f>
        <v>56</v>
      </c>
      <c r="H8" s="42">
        <f>SUM('ВЛандех:М-ЛАЙН'!H8)</f>
        <v>0</v>
      </c>
      <c r="J8" s="69"/>
      <c r="K8" s="128"/>
      <c r="L8" s="129"/>
    </row>
    <row r="9" spans="1:12" ht="32.450000000000003" customHeight="1" thickBot="1">
      <c r="A9" s="67" t="s">
        <v>69</v>
      </c>
      <c r="B9" s="48">
        <f>C9+D9</f>
        <v>47548</v>
      </c>
      <c r="C9" s="82">
        <f>C7+C8</f>
        <v>45494</v>
      </c>
      <c r="D9" s="82">
        <f>D7+D8</f>
        <v>2054</v>
      </c>
      <c r="E9" s="82">
        <f>E7+E8</f>
        <v>499</v>
      </c>
      <c r="F9" s="60">
        <f>G9+H9</f>
        <v>91</v>
      </c>
      <c r="G9" s="43">
        <f>G7+G8</f>
        <v>81</v>
      </c>
      <c r="H9" s="44">
        <f>H7+H8</f>
        <v>10</v>
      </c>
    </row>
    <row r="10" spans="1:12" ht="15.75" thickBot="1">
      <c r="A10" s="6"/>
      <c r="B10" s="7"/>
      <c r="C10" s="7"/>
      <c r="D10" s="8"/>
    </row>
    <row r="11" spans="1:12" ht="66.599999999999994" customHeight="1" thickBot="1">
      <c r="A11" s="9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2" ht="43.15" customHeight="1" thickBot="1">
      <c r="A12" s="55" t="s">
        <v>84</v>
      </c>
      <c r="B12" s="4">
        <f>C12+D12</f>
        <v>4042</v>
      </c>
      <c r="C12" s="4">
        <f>SUM('ВЛандех:М-ЛАЙН'!C12)</f>
        <v>3642</v>
      </c>
      <c r="D12" s="5">
        <f>SUM('ВЛандех:М-ЛАЙН'!D12)</f>
        <v>400</v>
      </c>
      <c r="F12" s="45">
        <f>G12+H12</f>
        <v>0</v>
      </c>
      <c r="G12" s="46">
        <f>SUM('ВЛандех:М-ЛАЙН'!G12)</f>
        <v>0</v>
      </c>
      <c r="H12" s="47">
        <f>SUM('ВЛандех:М-ЛАЙН'!H12)</f>
        <v>0</v>
      </c>
    </row>
    <row r="13" spans="1:12" ht="37.9" customHeight="1">
      <c r="A13" s="90" t="s">
        <v>85</v>
      </c>
      <c r="B13" s="69">
        <f t="shared" ref="B13:B14" si="0">C13+D13</f>
        <v>2267</v>
      </c>
      <c r="C13" s="69">
        <f>SUM('ВЛандех:М-ЛАЙН'!C13)</f>
        <v>2267</v>
      </c>
      <c r="D13" s="98">
        <f>SUM('ВЛандех:М-ЛАЙН'!D13)</f>
        <v>0</v>
      </c>
    </row>
    <row r="14" spans="1:12" ht="41.45" customHeight="1" thickBot="1">
      <c r="A14" s="91" t="s">
        <v>86</v>
      </c>
      <c r="B14" s="79">
        <f t="shared" si="0"/>
        <v>1775</v>
      </c>
      <c r="C14" s="79">
        <f>SUM('ВЛандех:М-ЛАЙН'!C14)</f>
        <v>1375</v>
      </c>
      <c r="D14" s="99">
        <f>SUM('ВЛандех:М-ЛАЙН'!D14)</f>
        <v>400</v>
      </c>
    </row>
  </sheetData>
  <mergeCells count="4">
    <mergeCell ref="A1:D3"/>
    <mergeCell ref="A4:D4"/>
    <mergeCell ref="F5:H5"/>
    <mergeCell ref="K8:L8"/>
  </mergeCells>
  <pageMargins left="0.7" right="0.7" top="0.75" bottom="0.75" header="0.3" footer="0.3"/>
  <pageSetup paperSize="9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33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82</vt:i4>
      </vt:variant>
      <vt:variant>
        <vt:lpstr>Именованные диапазоны</vt:lpstr>
      </vt:variant>
      <vt:variant>
        <vt:i4>68</vt:i4>
      </vt:variant>
    </vt:vector>
  </HeadingPairs>
  <TitlesOfParts>
    <vt:vector size="150" baseType="lpstr">
      <vt:lpstr>ВЛандех</vt:lpstr>
      <vt:lpstr>Вичуга</vt:lpstr>
      <vt:lpstr>ГавПосад</vt:lpstr>
      <vt:lpstr>Ильинкое</vt:lpstr>
      <vt:lpstr>Кинешма</vt:lpstr>
      <vt:lpstr>Комсомольск</vt:lpstr>
      <vt:lpstr>Кохма</vt:lpstr>
      <vt:lpstr>Лежнево</vt:lpstr>
      <vt:lpstr>Лух</vt:lpstr>
      <vt:lpstr>Палех</vt:lpstr>
      <vt:lpstr>Пестяки</vt:lpstr>
      <vt:lpstr>Приволжск </vt:lpstr>
      <vt:lpstr>Пучеж</vt:lpstr>
      <vt:lpstr>Родники</vt:lpstr>
      <vt:lpstr>Тейково</vt:lpstr>
      <vt:lpstr>Фурманов</vt:lpstr>
      <vt:lpstr>Шуя</vt:lpstr>
      <vt:lpstr>Южа</vt:lpstr>
      <vt:lpstr>1 ГКБ</vt:lpstr>
      <vt:lpstr>Куваевская ГКБ </vt:lpstr>
      <vt:lpstr>3 ГКБ</vt:lpstr>
      <vt:lpstr>4 ГКБ </vt:lpstr>
      <vt:lpstr>7 ГКБ </vt:lpstr>
      <vt:lpstr>8 ГКБ</vt:lpstr>
      <vt:lpstr>5 ДГКБ </vt:lpstr>
      <vt:lpstr>РД №1</vt:lpstr>
      <vt:lpstr>РД №4</vt:lpstr>
      <vt:lpstr>СтомПол</vt:lpstr>
      <vt:lpstr>ССМП</vt:lpstr>
      <vt:lpstr>ОДКБ</vt:lpstr>
      <vt:lpstr>ЦМР</vt:lpstr>
      <vt:lpstr>ОКБ</vt:lpstr>
      <vt:lpstr>ОКД</vt:lpstr>
      <vt:lpstr>ОКВД</vt:lpstr>
      <vt:lpstr>Госпиталь</vt:lpstr>
      <vt:lpstr>ООД</vt:lpstr>
      <vt:lpstr>НИИ</vt:lpstr>
      <vt:lpstr>ИГМА</vt:lpstr>
      <vt:lpstr>Решма</vt:lpstr>
      <vt:lpstr>МСЧ №37</vt:lpstr>
      <vt:lpstr>РЖД</vt:lpstr>
      <vt:lpstr>МСЧ МВД</vt:lpstr>
      <vt:lpstr>ИвМедЦентр</vt:lpstr>
      <vt:lpstr>Ивастрамед</vt:lpstr>
      <vt:lpstr>Офтальмохир</vt:lpstr>
      <vt:lpstr>АНО МЦ Светодар</vt:lpstr>
      <vt:lpstr>Медиком</vt:lpstr>
      <vt:lpstr>ООО Медицина</vt:lpstr>
      <vt:lpstr>Замыслов</vt:lpstr>
      <vt:lpstr>Нефросовет</vt:lpstr>
      <vt:lpstr>Нефросовет Иваново</vt:lpstr>
      <vt:lpstr>ЗелГородок</vt:lpstr>
      <vt:lpstr>КлСМ</vt:lpstr>
      <vt:lpstr>ООО Добрый день</vt:lpstr>
      <vt:lpstr>ООО Велес</vt:lpstr>
      <vt:lpstr>Нефрос_Воронеж</vt:lpstr>
      <vt:lpstr>Владимир ОКБ</vt:lpstr>
      <vt:lpstr>ООО Европа</vt:lpstr>
      <vt:lpstr>Сан_Колос</vt:lpstr>
      <vt:lpstr>ООО Ситилаб</vt:lpstr>
      <vt:lpstr>Инвитро</vt:lpstr>
      <vt:lpstr>ЯМТ</vt:lpstr>
      <vt:lpstr>Гиппократ</vt:lpstr>
      <vt:lpstr>Медэко</vt:lpstr>
      <vt:lpstr>К_31</vt:lpstr>
      <vt:lpstr>33МедикАл</vt:lpstr>
      <vt:lpstr>Вита_Авис</vt:lpstr>
      <vt:lpstr>Авиценна</vt:lpstr>
      <vt:lpstr>МРТ Центр</vt:lpstr>
      <vt:lpstr>ЦКДЛ</vt:lpstr>
      <vt:lpstr>МРТ Диагностика</vt:lpstr>
      <vt:lpstr>Миленарис диагн</vt:lpstr>
      <vt:lpstr>Миленарис профил</vt:lpstr>
      <vt:lpstr>УЗ ОД Центр</vt:lpstr>
      <vt:lpstr>ООО Здоровье</vt:lpstr>
      <vt:lpstr>Доктор_Лайт</vt:lpstr>
      <vt:lpstr>ОПТД</vt:lpstr>
      <vt:lpstr>КО_НКЦ</vt:lpstr>
      <vt:lpstr>Белая Роза</vt:lpstr>
      <vt:lpstr>М-ЛАЙН</vt:lpstr>
      <vt:lpstr>СВОД</vt:lpstr>
      <vt:lpstr>Лист1</vt:lpstr>
      <vt:lpstr>'1 ГКБ'!Область_печати</vt:lpstr>
      <vt:lpstr>'3 ГКБ'!Область_печати</vt:lpstr>
      <vt:lpstr>'4 ГКБ '!Область_печати</vt:lpstr>
      <vt:lpstr>'5 ДГКБ '!Область_печати</vt:lpstr>
      <vt:lpstr>'7 ГКБ '!Область_печати</vt:lpstr>
      <vt:lpstr>'8 ГКБ'!Область_печати</vt:lpstr>
      <vt:lpstr>Авиценна!Область_печати</vt:lpstr>
      <vt:lpstr>'АНО МЦ Светодар'!Область_печати</vt:lpstr>
      <vt:lpstr>'Белая Роза'!Область_печати</vt:lpstr>
      <vt:lpstr>Вичуга!Область_печати</vt:lpstr>
      <vt:lpstr>ВЛандех!Область_печати</vt:lpstr>
      <vt:lpstr>ГавПосад!Область_печати</vt:lpstr>
      <vt:lpstr>Госпиталь!Область_печати</vt:lpstr>
      <vt:lpstr>Доктор_Лайт!Область_печати</vt:lpstr>
      <vt:lpstr>Замыслов!Область_печати</vt:lpstr>
      <vt:lpstr>ЗелГородок!Область_печати</vt:lpstr>
      <vt:lpstr>Ивастрамед!Область_печати</vt:lpstr>
      <vt:lpstr>ИвМедЦентр!Область_печати</vt:lpstr>
      <vt:lpstr>ИГМА!Область_печати</vt:lpstr>
      <vt:lpstr>Ильинкое!Область_печати</vt:lpstr>
      <vt:lpstr>К_31!Область_печати</vt:lpstr>
      <vt:lpstr>Кинешма!Область_печати</vt:lpstr>
      <vt:lpstr>КлСМ!Область_печати</vt:lpstr>
      <vt:lpstr>КО_НКЦ!Область_печати</vt:lpstr>
      <vt:lpstr>Комсомольск!Область_печати</vt:lpstr>
      <vt:lpstr>Кохма!Область_печати</vt:lpstr>
      <vt:lpstr>'Куваевская ГКБ '!Область_печати</vt:lpstr>
      <vt:lpstr>Лежнево!Область_печати</vt:lpstr>
      <vt:lpstr>Лух!Область_печати</vt:lpstr>
      <vt:lpstr>Медиком!Область_печати</vt:lpstr>
      <vt:lpstr>'Миленарис диагн'!Область_печати</vt:lpstr>
      <vt:lpstr>'Миленарис профил'!Область_печати</vt:lpstr>
      <vt:lpstr>'М-ЛАЙН'!Область_печати</vt:lpstr>
      <vt:lpstr>'МРТ Диагностика'!Область_печати</vt:lpstr>
      <vt:lpstr>'МРТ Центр'!Область_печати</vt:lpstr>
      <vt:lpstr>'МСЧ №37'!Область_печати</vt:lpstr>
      <vt:lpstr>'МСЧ МВД'!Область_печати</vt:lpstr>
      <vt:lpstr>Нефросовет!Область_печати</vt:lpstr>
      <vt:lpstr>'Нефросовет Иваново'!Область_печати</vt:lpstr>
      <vt:lpstr>НИИ!Область_печати</vt:lpstr>
      <vt:lpstr>ОДКБ!Область_печати</vt:lpstr>
      <vt:lpstr>ОКБ!Область_печати</vt:lpstr>
      <vt:lpstr>ОКВД!Область_печати</vt:lpstr>
      <vt:lpstr>ОКД!Область_печати</vt:lpstr>
      <vt:lpstr>ООД!Область_печати</vt:lpstr>
      <vt:lpstr>'ООО Здоровье'!Область_печати</vt:lpstr>
      <vt:lpstr>'ООО Медицина'!Область_печати</vt:lpstr>
      <vt:lpstr>ОПТД!Область_печати</vt:lpstr>
      <vt:lpstr>Офтальмохир!Область_печати</vt:lpstr>
      <vt:lpstr>Палех!Область_печати</vt:lpstr>
      <vt:lpstr>Пестяки!Область_печати</vt:lpstr>
      <vt:lpstr>'Приволжск '!Область_печати</vt:lpstr>
      <vt:lpstr>Пучеж!Область_печати</vt:lpstr>
      <vt:lpstr>'РД №1'!Область_печати</vt:lpstr>
      <vt:lpstr>'РД №4'!Область_печати</vt:lpstr>
      <vt:lpstr>Решма!Область_печати</vt:lpstr>
      <vt:lpstr>РЖД!Область_печати</vt:lpstr>
      <vt:lpstr>Родники!Область_печати</vt:lpstr>
      <vt:lpstr>СВОД!Область_печати</vt:lpstr>
      <vt:lpstr>ССМП!Область_печати</vt:lpstr>
      <vt:lpstr>СтомПол!Область_печати</vt:lpstr>
      <vt:lpstr>Тейково!Область_печати</vt:lpstr>
      <vt:lpstr>'УЗ ОД Центр'!Область_печати</vt:lpstr>
      <vt:lpstr>Фурманов!Область_печати</vt:lpstr>
      <vt:lpstr>ЦКДЛ!Область_печати</vt:lpstr>
      <vt:lpstr>ЦМР!Область_печати</vt:lpstr>
      <vt:lpstr>Шуя!Область_печати</vt:lpstr>
      <vt:lpstr>Южа!Область_печати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razum</cp:lastModifiedBy>
  <cp:lastPrinted>2018-09-04T13:01:56Z</cp:lastPrinted>
  <dcterms:created xsi:type="dcterms:W3CDTF">2018-02-01T05:58:38Z</dcterms:created>
  <dcterms:modified xsi:type="dcterms:W3CDTF">2022-02-21T13:05:54Z</dcterms:modified>
</cp:coreProperties>
</file>