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05" yWindow="255" windowWidth="19320" windowHeight="12210"/>
  </bookViews>
  <sheets>
    <sheet name="таблица 3" sheetId="14" r:id="rId1"/>
  </sheets>
  <definedNames>
    <definedName name="_xlnm.Print_Titles" localSheetId="0">'таблица 3'!$6:$10</definedName>
  </definedNames>
  <calcPr calcId="145621"/>
</workbook>
</file>

<file path=xl/calcChain.xml><?xml version="1.0" encoding="utf-8"?>
<calcChain xmlns="http://schemas.openxmlformats.org/spreadsheetml/2006/main">
  <c r="X58" i="14" l="1"/>
  <c r="X60" i="14" s="1"/>
  <c r="Y58" i="14"/>
  <c r="Y60" i="14" s="1"/>
  <c r="W58" i="14"/>
  <c r="W60" i="14" s="1"/>
  <c r="AA58" i="14"/>
  <c r="AA60" i="14" s="1"/>
  <c r="V58" i="14"/>
  <c r="V60" i="14" s="1"/>
  <c r="S58" i="14" l="1"/>
  <c r="S60" i="14" s="1"/>
  <c r="T58" i="14"/>
  <c r="T60" i="14" s="1"/>
  <c r="R58" i="14"/>
  <c r="R60" i="14" s="1"/>
  <c r="Q58" i="14" l="1"/>
  <c r="Q60" i="14" s="1"/>
  <c r="H58" i="14" l="1"/>
  <c r="AF58" i="14" l="1"/>
  <c r="AF60" i="14" s="1"/>
  <c r="AE58" i="14"/>
  <c r="AE60" i="14" s="1"/>
  <c r="P58" i="14"/>
  <c r="P60" i="14" s="1"/>
  <c r="O58" i="14"/>
  <c r="O60" i="14" s="1"/>
  <c r="N58" i="14"/>
  <c r="N60" i="14" s="1"/>
  <c r="M58" i="14"/>
  <c r="L58" i="14"/>
  <c r="K58" i="14"/>
  <c r="K60" i="14" s="1"/>
  <c r="G58" i="14"/>
  <c r="G60" i="14" s="1"/>
  <c r="E58" i="14"/>
  <c r="E60" i="14" s="1"/>
  <c r="D58" i="14"/>
  <c r="C58" i="14"/>
  <c r="F58" i="14"/>
  <c r="J58" i="14"/>
  <c r="J60" i="14" s="1"/>
  <c r="I58" i="14"/>
  <c r="H60" i="14" l="1"/>
  <c r="D60" i="14"/>
  <c r="L60" i="14"/>
  <c r="F60" i="14"/>
  <c r="M60" i="14"/>
  <c r="C60" i="14"/>
  <c r="I60" i="14"/>
  <c r="E61" i="14" l="1"/>
</calcChain>
</file>

<file path=xl/sharedStrings.xml><?xml version="1.0" encoding="utf-8"?>
<sst xmlns="http://schemas.openxmlformats.org/spreadsheetml/2006/main" count="96" uniqueCount="95">
  <si>
    <t>№ п/п</t>
  </si>
  <si>
    <t>Областное бюджетное учреждение здравоохранения «Родниковская центральная районная больница»</t>
  </si>
  <si>
    <t>Областное бюджетное учреждение здравоохранения «Шуйская центральная районная больница»</t>
  </si>
  <si>
    <t>Областное бюджетное учреждение здравоохранения Вичугская центральная районная больница</t>
  </si>
  <si>
    <t xml:space="preserve"> Областное бюджетное учреждение здравоохранения «Тейковская центральная районная больница»</t>
  </si>
  <si>
    <t>Областное бюджетное учреждение здравоохранения Фурмановская центральная районная больница</t>
  </si>
  <si>
    <t xml:space="preserve">Областное бюджетное учреждение здравоохранения «1-я городская клиническая больница» </t>
  </si>
  <si>
    <t>Областное бюджетное учреждение здравоохранения «Ивановская клиническая больница имени Куваевых»</t>
  </si>
  <si>
    <t>Областное бюджетное учреждение здравоохранения «Городская клиническая больница № 3 г. Иванова»</t>
  </si>
  <si>
    <t>Областное бюджетное учреждение здравоохранения «Детская городская клиническая больница № 5» г. Иваново</t>
  </si>
  <si>
    <t>Областное бюджетное учреждение здравоохранения «Кардиологический диспансер»</t>
  </si>
  <si>
    <t xml:space="preserve">Общество с ограниченной ответственностью  
«Медицинский центр «Ивастрамед»
</t>
  </si>
  <si>
    <t>Областное бюджетное учреждение здравоохранения Верхнеландеховская центральная районная больница</t>
  </si>
  <si>
    <t>Областное  бюджетное учреждение здравоохранения «Гаврилово-Посадская центральная районная больница»</t>
  </si>
  <si>
    <t>Областное бюджетное учреждение здравоохранения Ильинская центральная районная больница</t>
  </si>
  <si>
    <t>Областное бюджетное учреждение здравоохранения «Комсомольская центральная больница»</t>
  </si>
  <si>
    <t>Областное бюджетное учреждение здравоохранения «Кохомская  городская больница»</t>
  </si>
  <si>
    <t>Областное бюджетное учреждение здравоохранения Лежневская центральная районная больница</t>
  </si>
  <si>
    <t xml:space="preserve"> Областное бюджетное учреждение здравоохранения «Лухская центральная районная больница»</t>
  </si>
  <si>
    <t>Областное бюджетное учреждение здравоохранения «Палехская центральная районная больница»</t>
  </si>
  <si>
    <t>Областное бюджетное учреждение здравоохранения Приволжская центральная районная больница</t>
  </si>
  <si>
    <t>Областное бюджетное учреждение здравоохранения Пучежская центральная районная больница</t>
  </si>
  <si>
    <t>Областное бюджетное учреждение здравоохранения «Южская центральная районная больница»</t>
  </si>
  <si>
    <t xml:space="preserve">Общество с ограниченной ответственностью «Ивановская клиника офтальмохирургии» </t>
  </si>
  <si>
    <t>Медицинское частное учреждение дополнительного профессионального образования "Нефросовет"</t>
  </si>
  <si>
    <t xml:space="preserve">Общество с ограниченной ответственностью  
«Ядерные медицинские технологии» 
</t>
  </si>
  <si>
    <t xml:space="preserve">Общество с ограниченной ответственностью «Клиника "Вита Авис» </t>
  </si>
  <si>
    <t>Всего по Ивановской области</t>
  </si>
  <si>
    <t>Помощь, оказанная в др.территориях</t>
  </si>
  <si>
    <t>Итого по ТПГГ</t>
  </si>
  <si>
    <t>Медицинские организации</t>
  </si>
  <si>
    <t>объемы медицинских услуг, установленные по федеральному нормативу</t>
  </si>
  <si>
    <t>объемы медицинских услуг, установленные дополнительно</t>
  </si>
  <si>
    <t>Компьютерная томография</t>
  </si>
  <si>
    <t>Магнитно-резонанансная томография</t>
  </si>
  <si>
    <t>Ультразвуковое исследование сердечно-сосудистой системы</t>
  </si>
  <si>
    <t>Эндоскопические диагностические исследования</t>
  </si>
  <si>
    <t>Патологоанатомическое исследования биопсийного (операционного) материала с целью выявления онкологических заболеваний и подбора противоопухолевой лекарственной терапии</t>
  </si>
  <si>
    <t xml:space="preserve">Молекулярно-генетические исследования с целью выявления онкологических заболеваний </t>
  </si>
  <si>
    <t>Тестирование на выявление новой коронавирусной инфекции (COVID-19)</t>
  </si>
  <si>
    <t>Компьютерная томография легких без контрастирования (COVID-19)</t>
  </si>
  <si>
    <t>Гемодиализ интермиттирующий высокопоточный</t>
  </si>
  <si>
    <t>Перитонеальный диализ</t>
  </si>
  <si>
    <t>Сцинтиграфия</t>
  </si>
  <si>
    <t>Позитронно-эмиссионная компьютерная томография (ПЭТ-КТ)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</si>
  <si>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</si>
  <si>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</si>
  <si>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без контрастирования</t>
  </si>
  <si>
    <t>с болюсным контрастированием</t>
  </si>
  <si>
    <t>с внутривенным контрастированием</t>
  </si>
  <si>
    <t>с контрастированием</t>
  </si>
  <si>
    <t>Областное бюджетное учреждение здравоохранения "Кинешемская центральная районная больница"</t>
  </si>
  <si>
    <t>Областное бюджетное учреждение здравоохранения "Городская клиническая больница № 4"</t>
  </si>
  <si>
    <t xml:space="preserve">Областное бюджетное учреждение здравоохранения "Городская клиническая больница № 7" </t>
  </si>
  <si>
    <t>Областное бюджетное учреждение здравоохранения "Ивановская областная клиническая больница"</t>
  </si>
  <si>
    <t>Областное бюджетное учреждение здравоохранения "Ивановский областной онкологический диспансер"</t>
  </si>
  <si>
    <t>Областное бюджетное учреждение здравоохранения  Ивановской области "Областная детская клиническая больница"</t>
  </si>
  <si>
    <t>Медицинское частное учреждение "Нефросовет-Иваново"</t>
  </si>
  <si>
    <t>Общество с ограниченной ответственностью "ЦЕНТРЫ ДИАЛИЗА "АВИЦЕННА"</t>
  </si>
  <si>
    <t>Общество с ограниченной ответственностью "МРТ-Центр"</t>
  </si>
  <si>
    <t>Общество с ограниченной ответственностью "УЗ Областной диагностический центр"</t>
  </si>
  <si>
    <t>Общество с ограниченной ответственностью "МРТ-ДИАГНОСТИКА"</t>
  </si>
  <si>
    <t>Общество с ограниченной ответственностью "Миленарис диагностика"</t>
  </si>
  <si>
    <t>Общество с ограниченной ответственностью "Миленарис профилактика"</t>
  </si>
  <si>
    <t>Общество с ограниченной ответственностью "Клиника Современной Медицины"</t>
  </si>
  <si>
    <t xml:space="preserve"> Федеральное государственное бюджетное образовательное учреждение высшего образования "Ивановская государственная медицинская академия" Министерства здравоохранения Российской Федерации</t>
  </si>
  <si>
    <t>Федеральное государственное бюджетное учреждение "Ивановский научно-исследовательский институт материнства и детства имени В.Н. Городкова" Министерства здравоохранения Российской Федерации</t>
  </si>
  <si>
    <t>частное учреждение здравоохранения "Клиническая больница "РЖД-Медицина" города Иваново"</t>
  </si>
  <si>
    <t>Автономная некоммерческая организация "Медицинский центр "Белая роза"</t>
  </si>
  <si>
    <t>Общество с ограниченной ответственностью «Медицинский центр «Европа»</t>
  </si>
  <si>
    <t>Общество с ограниченной ответственностью "М-ЛАЙН"</t>
  </si>
  <si>
    <t>Общество с ограниченной ответственностью "Независимая лаборатория ИНВИТРО"</t>
  </si>
  <si>
    <t>Распределение медицинских услуг, оказываемых в амбулаторных условиях рамках территориальной программы обязательного медицинского страхования на территории Ивановской области на 2022 год и плановый период 2023 и 2024 годов, между медицинскими организациями на 2022 год</t>
  </si>
  <si>
    <t>В рамках базовой программы ОМС</t>
  </si>
  <si>
    <t>Сверх базовой программы ОМС</t>
  </si>
  <si>
    <t>Комплексное исследование для диагностики фоновых и предраковых заболеваний репродуктивных органов у женщины</t>
  </si>
  <si>
    <t>Дистанционное наблюдение за показателями артериального давления</t>
  </si>
  <si>
    <t>при подборе лекарственной терапии</t>
  </si>
  <si>
    <t>при контроле эффективности лекарственной терапии</t>
  </si>
  <si>
    <t>Маммография</t>
  </si>
  <si>
    <t>Маммография (с использованием   передвижного маммографа)</t>
  </si>
  <si>
    <t>Оптическое исследование сетчатки с помощью компьютерного анализатора</t>
  </si>
  <si>
    <t>Секторальная лазеркоагуляция сетчатки</t>
  </si>
  <si>
    <t>Рентгеноденситометрия</t>
  </si>
  <si>
    <t>одной области</t>
  </si>
  <si>
    <t>двух областей</t>
  </si>
  <si>
    <t>Всего на 2021 год</t>
  </si>
  <si>
    <t>Ввелоэргометрия</t>
  </si>
  <si>
    <t>Исследование уровня лекарственных препаратов в крови пациентам</t>
  </si>
  <si>
    <t>Оплачиваемые за услугу</t>
  </si>
  <si>
    <t>Оплачиваемые как посещение в сочетании с медицинской услугой</t>
  </si>
  <si>
    <t>"Таблица 3</t>
  </si>
  <si>
    <t>"</t>
  </si>
  <si>
    <t>Приложение 5
к протоколу Комиссии по разработке
территориальной программы обязательного
медицинского страхования
от 25.03.2022 № 7</t>
  </si>
  <si>
    <t>Дисцизия, экстракция вторичной катаракты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</si>
</sst>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\ &quot;₽&quot;_-;\-* #,##0.00\ &quot;₽&quot;_-;_-* &quot;-&quot;??\ &quot;₽&quot;_-;_-@_-"/>
    <numFmt numFmtId="165" formatCode="_-* #,##0.00\ _₽_-;\-* #,##0.00\ _₽_-;_-* &quot;-&quot;??\ _₽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Narrow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11" fillId="0" borderId="0"/>
    <xf numFmtId="0" fontId="4" fillId="0" borderId="0"/>
    <xf numFmtId="0" fontId="13" fillId="0" borderId="0"/>
    <xf numFmtId="0" fontId="14" fillId="0" borderId="0"/>
    <xf numFmtId="43" fontId="14" fillId="0" borderId="0" applyFont="0" applyFill="0" applyBorder="0" applyAlignment="0" applyProtection="0"/>
    <xf numFmtId="0" fontId="14" fillId="0" borderId="0"/>
    <xf numFmtId="0" fontId="3" fillId="0" borderId="0"/>
    <xf numFmtId="0" fontId="3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10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1" fillId="0" borderId="0"/>
    <xf numFmtId="43" fontId="1" fillId="0" borderId="0" applyFont="0" applyFill="0" applyBorder="0" applyAlignment="0" applyProtection="0"/>
    <xf numFmtId="0" fontId="17" fillId="0" borderId="0"/>
    <xf numFmtId="0" fontId="1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</cellStyleXfs>
  <cellXfs count="66">
    <xf numFmtId="0" fontId="0" fillId="0" borderId="0" xfId="0"/>
    <xf numFmtId="0" fontId="12" fillId="0" borderId="1" xfId="6" applyFont="1" applyFill="1" applyBorder="1" applyAlignment="1">
      <alignment horizontal="left" vertical="top" wrapText="1"/>
    </xf>
    <xf numFmtId="0" fontId="12" fillId="0" borderId="0" xfId="0" applyFont="1" applyFill="1"/>
    <xf numFmtId="0" fontId="12" fillId="0" borderId="1" xfId="9" applyFont="1" applyFill="1" applyBorder="1" applyAlignment="1">
      <alignment vertical="top" wrapText="1"/>
    </xf>
    <xf numFmtId="0" fontId="12" fillId="0" borderId="1" xfId="9" applyFont="1" applyFill="1" applyBorder="1" applyAlignment="1">
      <alignment horizontal="left" wrapText="1"/>
    </xf>
    <xf numFmtId="3" fontId="12" fillId="0" borderId="0" xfId="0" applyNumberFormat="1" applyFont="1" applyFill="1"/>
    <xf numFmtId="0" fontId="12" fillId="0" borderId="0" xfId="0" applyFont="1" applyFill="1" applyAlignment="1">
      <alignment horizontal="center" vertical="center"/>
    </xf>
    <xf numFmtId="0" fontId="8" fillId="0" borderId="0" xfId="0" applyFont="1" applyFill="1"/>
    <xf numFmtId="0" fontId="12" fillId="0" borderId="0" xfId="9" applyFont="1" applyFill="1"/>
    <xf numFmtId="0" fontId="12" fillId="0" borderId="0" xfId="9" applyFont="1" applyFill="1" applyAlignment="1">
      <alignment horizontal="center" vertical="center"/>
    </xf>
    <xf numFmtId="0" fontId="12" fillId="0" borderId="0" xfId="9" applyFont="1" applyFill="1" applyAlignment="1">
      <alignment horizontal="left"/>
    </xf>
    <xf numFmtId="3" fontId="12" fillId="0" borderId="1" xfId="9" applyNumberFormat="1" applyFont="1" applyFill="1" applyBorder="1" applyAlignment="1">
      <alignment horizontal="center" vertical="center" textRotation="90" wrapText="1"/>
    </xf>
    <xf numFmtId="3" fontId="12" fillId="0" borderId="3" xfId="9" applyNumberFormat="1" applyFont="1" applyFill="1" applyBorder="1" applyAlignment="1">
      <alignment horizontal="center" vertical="center" wrapText="1"/>
    </xf>
    <xf numFmtId="3" fontId="12" fillId="0" borderId="3" xfId="9" applyNumberFormat="1" applyFont="1" applyFill="1" applyBorder="1" applyAlignment="1">
      <alignment horizontal="center" vertical="center" textRotation="90" wrapText="1"/>
    </xf>
    <xf numFmtId="3" fontId="12" fillId="0" borderId="1" xfId="0" applyNumberFormat="1" applyFont="1" applyFill="1" applyBorder="1" applyAlignment="1">
      <alignment horizontal="center" vertical="center"/>
    </xf>
    <xf numFmtId="3" fontId="12" fillId="0" borderId="3" xfId="0" applyNumberFormat="1" applyFont="1" applyFill="1" applyBorder="1" applyAlignment="1">
      <alignment horizontal="center" vertical="center"/>
    </xf>
    <xf numFmtId="0" fontId="12" fillId="0" borderId="1" xfId="9" applyFont="1" applyFill="1" applyBorder="1" applyAlignment="1">
      <alignment horizontal="left" vertical="top" wrapText="1"/>
    </xf>
    <xf numFmtId="3" fontId="12" fillId="0" borderId="1" xfId="9" applyNumberFormat="1" applyFont="1" applyFill="1" applyBorder="1" applyAlignment="1">
      <alignment horizontal="center" vertical="center" wrapText="1"/>
    </xf>
    <xf numFmtId="3" fontId="12" fillId="0" borderId="1" xfId="9" applyNumberFormat="1" applyFont="1" applyFill="1" applyBorder="1" applyAlignment="1">
      <alignment horizontal="center" vertical="center"/>
    </xf>
    <xf numFmtId="0" fontId="12" fillId="0" borderId="1" xfId="9" applyFont="1" applyFill="1" applyBorder="1" applyAlignment="1">
      <alignment horizontal="center" vertical="top" wrapText="1"/>
    </xf>
    <xf numFmtId="0" fontId="15" fillId="0" borderId="1" xfId="9" applyFont="1" applyFill="1" applyBorder="1" applyAlignment="1">
      <alignment horizontal="left" vertical="top" wrapText="1"/>
    </xf>
    <xf numFmtId="3" fontId="15" fillId="0" borderId="1" xfId="9" applyNumberFormat="1" applyFont="1" applyFill="1" applyBorder="1" applyAlignment="1">
      <alignment horizontal="center" vertical="center" wrapText="1"/>
    </xf>
    <xf numFmtId="0" fontId="12" fillId="0" borderId="1" xfId="9" applyFont="1" applyFill="1" applyBorder="1"/>
    <xf numFmtId="0" fontId="15" fillId="0" borderId="1" xfId="9" applyFont="1" applyFill="1" applyBorder="1"/>
    <xf numFmtId="3" fontId="15" fillId="0" borderId="1" xfId="9" applyNumberFormat="1" applyFont="1" applyFill="1" applyBorder="1" applyAlignment="1">
      <alignment horizontal="center" vertical="center"/>
    </xf>
    <xf numFmtId="3" fontId="12" fillId="0" borderId="0" xfId="0" applyNumberFormat="1" applyFont="1" applyFill="1" applyAlignment="1">
      <alignment horizontal="center"/>
    </xf>
    <xf numFmtId="3" fontId="12" fillId="0" borderId="0" xfId="0" applyNumberFormat="1" applyFont="1" applyFill="1" applyAlignment="1">
      <alignment horizontal="center" vertical="center"/>
    </xf>
    <xf numFmtId="0" fontId="12" fillId="0" borderId="1" xfId="9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3" fontId="16" fillId="0" borderId="0" xfId="0" applyNumberFormat="1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2" fillId="0" borderId="11" xfId="0" applyFont="1" applyFill="1" applyBorder="1" applyAlignment="1">
      <alignment horizontal="center" vertical="center"/>
    </xf>
    <xf numFmtId="0" fontId="12" fillId="0" borderId="3" xfId="9" applyFont="1" applyFill="1" applyBorder="1" applyAlignment="1">
      <alignment horizontal="center" vertical="center" textRotation="90" wrapText="1"/>
    </xf>
    <xf numFmtId="3" fontId="12" fillId="0" borderId="11" xfId="9" applyNumberFormat="1" applyFont="1" applyFill="1" applyBorder="1" applyAlignment="1">
      <alignment horizontal="center" vertical="center" wrapText="1"/>
    </xf>
    <xf numFmtId="3" fontId="15" fillId="0" borderId="11" xfId="9" applyNumberFormat="1" applyFont="1" applyFill="1" applyBorder="1" applyAlignment="1">
      <alignment horizontal="center" vertical="center" wrapText="1"/>
    </xf>
    <xf numFmtId="3" fontId="12" fillId="0" borderId="11" xfId="9" applyNumberFormat="1" applyFont="1" applyFill="1" applyBorder="1" applyAlignment="1">
      <alignment horizontal="center" vertical="center"/>
    </xf>
    <xf numFmtId="0" fontId="12" fillId="0" borderId="3" xfId="9" applyFont="1" applyFill="1" applyBorder="1" applyAlignment="1">
      <alignment horizontal="center" vertical="center" textRotation="90" wrapText="1"/>
    </xf>
    <xf numFmtId="0" fontId="12" fillId="0" borderId="7" xfId="9" applyFont="1" applyFill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3" fontId="15" fillId="0" borderId="11" xfId="9" applyNumberFormat="1" applyFont="1" applyFill="1" applyBorder="1" applyAlignment="1">
      <alignment horizontal="center" vertical="center"/>
    </xf>
    <xf numFmtId="0" fontId="12" fillId="0" borderId="11" xfId="9" applyFont="1" applyFill="1" applyBorder="1" applyAlignment="1">
      <alignment horizontal="center" vertical="center" textRotation="90" wrapText="1"/>
    </xf>
    <xf numFmtId="3" fontId="12" fillId="2" borderId="11" xfId="9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/>
    </xf>
    <xf numFmtId="0" fontId="12" fillId="0" borderId="0" xfId="9" applyFont="1" applyFill="1" applyAlignment="1">
      <alignment horizontal="center" wrapText="1"/>
    </xf>
    <xf numFmtId="0" fontId="12" fillId="0" borderId="1" xfId="9" applyFont="1" applyFill="1" applyBorder="1" applyAlignment="1">
      <alignment horizontal="center" vertical="center" textRotation="90" wrapText="1"/>
    </xf>
    <xf numFmtId="0" fontId="12" fillId="0" borderId="2" xfId="9" applyFont="1" applyFill="1" applyBorder="1" applyAlignment="1">
      <alignment horizontal="center" vertical="center" textRotation="90" wrapText="1"/>
    </xf>
    <xf numFmtId="0" fontId="12" fillId="0" borderId="3" xfId="9" applyFont="1" applyFill="1" applyBorder="1" applyAlignment="1">
      <alignment horizontal="center" vertical="center" textRotation="90" wrapText="1"/>
    </xf>
    <xf numFmtId="0" fontId="12" fillId="0" borderId="13" xfId="9" applyFont="1" applyFill="1" applyBorder="1" applyAlignment="1">
      <alignment horizontal="center" vertical="center" wrapText="1"/>
    </xf>
    <xf numFmtId="0" fontId="12" fillId="0" borderId="5" xfId="9" applyFont="1" applyFill="1" applyBorder="1" applyAlignment="1">
      <alignment horizontal="center" vertical="center" wrapText="1"/>
    </xf>
    <xf numFmtId="0" fontId="12" fillId="0" borderId="3" xfId="9" applyFont="1" applyFill="1" applyBorder="1" applyAlignment="1">
      <alignment horizontal="center" vertical="center" wrapText="1"/>
    </xf>
    <xf numFmtId="0" fontId="9" fillId="0" borderId="6" xfId="9" applyFont="1" applyFill="1" applyBorder="1" applyAlignment="1">
      <alignment horizontal="center" vertical="top" wrapText="1"/>
    </xf>
    <xf numFmtId="0" fontId="12" fillId="0" borderId="7" xfId="9" applyFont="1" applyFill="1" applyBorder="1" applyAlignment="1">
      <alignment horizontal="center" vertical="center" wrapText="1"/>
    </xf>
    <xf numFmtId="0" fontId="12" fillId="0" borderId="6" xfId="9" applyFont="1" applyFill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2" fillId="0" borderId="11" xfId="9" applyFont="1" applyFill="1" applyBorder="1" applyAlignment="1">
      <alignment horizontal="center" vertical="center" wrapText="1"/>
    </xf>
    <xf numFmtId="0" fontId="12" fillId="0" borderId="11" xfId="9" applyFont="1" applyFill="1" applyBorder="1" applyAlignment="1">
      <alignment horizontal="center" vertical="center" textRotation="90" wrapText="1"/>
    </xf>
    <xf numFmtId="0" fontId="12" fillId="0" borderId="0" xfId="9" applyFont="1" applyFill="1" applyAlignment="1">
      <alignment horizontal="right"/>
    </xf>
    <xf numFmtId="0" fontId="12" fillId="0" borderId="9" xfId="9" applyFont="1" applyFill="1" applyBorder="1" applyAlignment="1">
      <alignment horizontal="center" vertical="center" wrapText="1"/>
    </xf>
    <xf numFmtId="0" fontId="12" fillId="0" borderId="10" xfId="9" applyFont="1" applyFill="1" applyBorder="1" applyAlignment="1">
      <alignment horizontal="center" vertical="center" wrapText="1"/>
    </xf>
    <xf numFmtId="0" fontId="12" fillId="0" borderId="13" xfId="9" applyFont="1" applyFill="1" applyBorder="1" applyAlignment="1">
      <alignment horizontal="center" vertical="center" textRotation="90" wrapText="1"/>
    </xf>
    <xf numFmtId="0" fontId="12" fillId="0" borderId="12" xfId="9" applyFont="1" applyFill="1" applyBorder="1" applyAlignment="1">
      <alignment horizontal="center" vertical="center" wrapText="1"/>
    </xf>
    <xf numFmtId="0" fontId="12" fillId="0" borderId="4" xfId="9" applyFont="1" applyFill="1" applyBorder="1" applyAlignment="1">
      <alignment horizontal="center" vertical="center" wrapText="1"/>
    </xf>
    <xf numFmtId="0" fontId="12" fillId="0" borderId="14" xfId="9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wrapText="1"/>
    </xf>
    <xf numFmtId="0" fontId="12" fillId="2" borderId="13" xfId="9" applyFont="1" applyFill="1" applyBorder="1" applyAlignment="1">
      <alignment horizontal="center" vertical="center" textRotation="90" wrapText="1"/>
    </xf>
    <xf numFmtId="0" fontId="12" fillId="2" borderId="3" xfId="9" applyFont="1" applyFill="1" applyBorder="1" applyAlignment="1">
      <alignment horizontal="center" vertical="center" textRotation="90" wrapText="1"/>
    </xf>
  </cellXfs>
  <cellStyles count="45">
    <cellStyle name="Normal_Sheet1" xfId="25"/>
    <cellStyle name="TableStyleLight1" xfId="21"/>
    <cellStyle name="Денежный 2" xfId="40"/>
    <cellStyle name="Обычный" xfId="0" builtinId="0"/>
    <cellStyle name="Обычный 2" xfId="3"/>
    <cellStyle name="Обычный 2 2" xfId="4"/>
    <cellStyle name="Обычный 2 2 2" xfId="31"/>
    <cellStyle name="Обычный 2 2 3" xfId="30"/>
    <cellStyle name="Обычный 2 3" xfId="6"/>
    <cellStyle name="Обычный 2 3 2" xfId="13"/>
    <cellStyle name="Обычный 2 3 2 2" xfId="33"/>
    <cellStyle name="Обычный 2 3 3" xfId="19"/>
    <cellStyle name="Обычный 2 3 5" xfId="11"/>
    <cellStyle name="Обычный 2 4" xfId="16"/>
    <cellStyle name="Обычный 2 4 2" xfId="38"/>
    <cellStyle name="Обычный 2 5" xfId="23"/>
    <cellStyle name="Обычный 2 6" xfId="18"/>
    <cellStyle name="Обычный 3" xfId="1"/>
    <cellStyle name="Обычный 3 2" xfId="35"/>
    <cellStyle name="Обычный 3 3" xfId="9"/>
    <cellStyle name="Обычный 3 4" xfId="26"/>
    <cellStyle name="Обычный 4" xfId="14"/>
    <cellStyle name="Обычный 4 2" xfId="29"/>
    <cellStyle name="Обычный 5" xfId="8"/>
    <cellStyle name="Обычный 5 2" xfId="37"/>
    <cellStyle name="Обычный 6" xfId="5"/>
    <cellStyle name="Обычный 6 2" xfId="12"/>
    <cellStyle name="Обычный 6 2 2" xfId="43"/>
    <cellStyle name="Обычный 6 2 3" xfId="7"/>
    <cellStyle name="Обычный 6 2 3 2" xfId="42"/>
    <cellStyle name="Обычный 6 3" xfId="22"/>
    <cellStyle name="Обычный 6 4" xfId="41"/>
    <cellStyle name="Финансовый 2" xfId="2"/>
    <cellStyle name="Финансовый 2 2" xfId="34"/>
    <cellStyle name="Финансовый 2 3" xfId="24"/>
    <cellStyle name="Финансовый 2 4" xfId="20"/>
    <cellStyle name="Финансовый 3" xfId="15"/>
    <cellStyle name="Финансовый 3 2" xfId="36"/>
    <cellStyle name="Финансовый 3 3" xfId="27"/>
    <cellStyle name="Финансовый 3 4" xfId="44"/>
    <cellStyle name="Финансовый 4" xfId="32"/>
    <cellStyle name="Финансовый 5" xfId="39"/>
    <cellStyle name="Финансовый 6" xfId="28"/>
    <cellStyle name="Финансовый 7" xfId="10"/>
    <cellStyle name="Финансовый 8" xfId="1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F64"/>
  <sheetViews>
    <sheetView tabSelected="1" topLeftCell="M1" zoomScale="80" zoomScaleNormal="80" workbookViewId="0">
      <pane ySplit="10" topLeftCell="A11" activePane="bottomLeft" state="frozen"/>
      <selection pane="bottomLeft" activeCell="U1" sqref="U1:U1048576"/>
    </sheetView>
  </sheetViews>
  <sheetFormatPr defaultRowHeight="12.75" x14ac:dyDescent="0.2"/>
  <cols>
    <col min="1" max="1" width="7.140625" style="2" customWidth="1"/>
    <col min="2" max="2" width="53.85546875" style="2" customWidth="1"/>
    <col min="3" max="4" width="10.7109375" style="2" customWidth="1"/>
    <col min="5" max="5" width="11" style="2" customWidth="1"/>
    <col min="6" max="6" width="11.85546875" style="2" customWidth="1"/>
    <col min="7" max="7" width="9.140625" style="2"/>
    <col min="8" max="9" width="9.140625" style="2" customWidth="1"/>
    <col min="10" max="10" width="11.42578125" style="2" customWidth="1"/>
    <col min="11" max="12" width="9.140625" style="2" customWidth="1"/>
    <col min="13" max="13" width="9.140625" style="2"/>
    <col min="14" max="15" width="9.140625" style="2" customWidth="1"/>
    <col min="16" max="16" width="8.5703125" style="2" customWidth="1"/>
    <col min="17" max="29" width="9.140625" style="2" customWidth="1"/>
    <col min="30" max="30" width="8.28515625" style="2" customWidth="1"/>
    <col min="31" max="31" width="18.85546875" style="2" customWidth="1"/>
    <col min="32" max="32" width="17.140625" style="2" customWidth="1"/>
    <col min="33" max="239" width="9.140625" style="2"/>
    <col min="240" max="240" width="53.85546875" style="2" customWidth="1"/>
    <col min="241" max="242" width="10.7109375" style="2" customWidth="1"/>
    <col min="243" max="243" width="9.140625" style="2"/>
    <col min="244" max="244" width="11.85546875" style="2" customWidth="1"/>
    <col min="245" max="258" width="9.140625" style="2"/>
    <col min="259" max="259" width="7.5703125" style="2" customWidth="1"/>
    <col min="260" max="260" width="7.7109375" style="2" customWidth="1"/>
    <col min="261" max="263" width="9.140625" style="2"/>
    <col min="264" max="266" width="9.140625" style="2" customWidth="1"/>
    <col min="267" max="267" width="9.28515625" style="2" customWidth="1"/>
    <col min="268" max="495" width="9.140625" style="2"/>
    <col min="496" max="496" width="53.85546875" style="2" customWidth="1"/>
    <col min="497" max="498" width="10.7109375" style="2" customWidth="1"/>
    <col min="499" max="499" width="9.140625" style="2"/>
    <col min="500" max="500" width="11.85546875" style="2" customWidth="1"/>
    <col min="501" max="514" width="9.140625" style="2"/>
    <col min="515" max="515" width="7.5703125" style="2" customWidth="1"/>
    <col min="516" max="516" width="7.7109375" style="2" customWidth="1"/>
    <col min="517" max="519" width="9.140625" style="2"/>
    <col min="520" max="522" width="9.140625" style="2" customWidth="1"/>
    <col min="523" max="523" width="9.28515625" style="2" customWidth="1"/>
    <col min="524" max="751" width="9.140625" style="2"/>
    <col min="752" max="752" width="53.85546875" style="2" customWidth="1"/>
    <col min="753" max="754" width="10.7109375" style="2" customWidth="1"/>
    <col min="755" max="755" width="9.140625" style="2"/>
    <col min="756" max="756" width="11.85546875" style="2" customWidth="1"/>
    <col min="757" max="770" width="9.140625" style="2"/>
    <col min="771" max="771" width="7.5703125" style="2" customWidth="1"/>
    <col min="772" max="772" width="7.7109375" style="2" customWidth="1"/>
    <col min="773" max="775" width="9.140625" style="2"/>
    <col min="776" max="778" width="9.140625" style="2" customWidth="1"/>
    <col min="779" max="779" width="9.28515625" style="2" customWidth="1"/>
    <col min="780" max="1007" width="9.140625" style="2"/>
    <col min="1008" max="1008" width="53.85546875" style="2" customWidth="1"/>
    <col min="1009" max="1010" width="10.7109375" style="2" customWidth="1"/>
    <col min="1011" max="1011" width="9.140625" style="2"/>
    <col min="1012" max="1012" width="11.85546875" style="2" customWidth="1"/>
    <col min="1013" max="1026" width="9.140625" style="2"/>
    <col min="1027" max="1027" width="7.5703125" style="2" customWidth="1"/>
    <col min="1028" max="1028" width="7.7109375" style="2" customWidth="1"/>
    <col min="1029" max="1031" width="9.140625" style="2"/>
    <col min="1032" max="1034" width="9.140625" style="2" customWidth="1"/>
    <col min="1035" max="1035" width="9.28515625" style="2" customWidth="1"/>
    <col min="1036" max="1263" width="9.140625" style="2"/>
    <col min="1264" max="1264" width="53.85546875" style="2" customWidth="1"/>
    <col min="1265" max="1266" width="10.7109375" style="2" customWidth="1"/>
    <col min="1267" max="1267" width="9.140625" style="2"/>
    <col min="1268" max="1268" width="11.85546875" style="2" customWidth="1"/>
    <col min="1269" max="1282" width="9.140625" style="2"/>
    <col min="1283" max="1283" width="7.5703125" style="2" customWidth="1"/>
    <col min="1284" max="1284" width="7.7109375" style="2" customWidth="1"/>
    <col min="1285" max="1287" width="9.140625" style="2"/>
    <col min="1288" max="1290" width="9.140625" style="2" customWidth="1"/>
    <col min="1291" max="1291" width="9.28515625" style="2" customWidth="1"/>
    <col min="1292" max="1519" width="9.140625" style="2"/>
    <col min="1520" max="1520" width="53.85546875" style="2" customWidth="1"/>
    <col min="1521" max="1522" width="10.7109375" style="2" customWidth="1"/>
    <col min="1523" max="1523" width="9.140625" style="2"/>
    <col min="1524" max="1524" width="11.85546875" style="2" customWidth="1"/>
    <col min="1525" max="1538" width="9.140625" style="2"/>
    <col min="1539" max="1539" width="7.5703125" style="2" customWidth="1"/>
    <col min="1540" max="1540" width="7.7109375" style="2" customWidth="1"/>
    <col min="1541" max="1543" width="9.140625" style="2"/>
    <col min="1544" max="1546" width="9.140625" style="2" customWidth="1"/>
    <col min="1547" max="1547" width="9.28515625" style="2" customWidth="1"/>
    <col min="1548" max="1775" width="9.140625" style="2"/>
    <col min="1776" max="1776" width="53.85546875" style="2" customWidth="1"/>
    <col min="1777" max="1778" width="10.7109375" style="2" customWidth="1"/>
    <col min="1779" max="1779" width="9.140625" style="2"/>
    <col min="1780" max="1780" width="11.85546875" style="2" customWidth="1"/>
    <col min="1781" max="1794" width="9.140625" style="2"/>
    <col min="1795" max="1795" width="7.5703125" style="2" customWidth="1"/>
    <col min="1796" max="1796" width="7.7109375" style="2" customWidth="1"/>
    <col min="1797" max="1799" width="9.140625" style="2"/>
    <col min="1800" max="1802" width="9.140625" style="2" customWidth="1"/>
    <col min="1803" max="1803" width="9.28515625" style="2" customWidth="1"/>
    <col min="1804" max="2031" width="9.140625" style="2"/>
    <col min="2032" max="2032" width="53.85546875" style="2" customWidth="1"/>
    <col min="2033" max="2034" width="10.7109375" style="2" customWidth="1"/>
    <col min="2035" max="2035" width="9.140625" style="2"/>
    <col min="2036" max="2036" width="11.85546875" style="2" customWidth="1"/>
    <col min="2037" max="2050" width="9.140625" style="2"/>
    <col min="2051" max="2051" width="7.5703125" style="2" customWidth="1"/>
    <col min="2052" max="2052" width="7.7109375" style="2" customWidth="1"/>
    <col min="2053" max="2055" width="9.140625" style="2"/>
    <col min="2056" max="2058" width="9.140625" style="2" customWidth="1"/>
    <col min="2059" max="2059" width="9.28515625" style="2" customWidth="1"/>
    <col min="2060" max="2287" width="9.140625" style="2"/>
    <col min="2288" max="2288" width="53.85546875" style="2" customWidth="1"/>
    <col min="2289" max="2290" width="10.7109375" style="2" customWidth="1"/>
    <col min="2291" max="2291" width="9.140625" style="2"/>
    <col min="2292" max="2292" width="11.85546875" style="2" customWidth="1"/>
    <col min="2293" max="2306" width="9.140625" style="2"/>
    <col min="2307" max="2307" width="7.5703125" style="2" customWidth="1"/>
    <col min="2308" max="2308" width="7.7109375" style="2" customWidth="1"/>
    <col min="2309" max="2311" width="9.140625" style="2"/>
    <col min="2312" max="2314" width="9.140625" style="2" customWidth="1"/>
    <col min="2315" max="2315" width="9.28515625" style="2" customWidth="1"/>
    <col min="2316" max="2543" width="9.140625" style="2"/>
    <col min="2544" max="2544" width="53.85546875" style="2" customWidth="1"/>
    <col min="2545" max="2546" width="10.7109375" style="2" customWidth="1"/>
    <col min="2547" max="2547" width="9.140625" style="2"/>
    <col min="2548" max="2548" width="11.85546875" style="2" customWidth="1"/>
    <col min="2549" max="2562" width="9.140625" style="2"/>
    <col min="2563" max="2563" width="7.5703125" style="2" customWidth="1"/>
    <col min="2564" max="2564" width="7.7109375" style="2" customWidth="1"/>
    <col min="2565" max="2567" width="9.140625" style="2"/>
    <col min="2568" max="2570" width="9.140625" style="2" customWidth="1"/>
    <col min="2571" max="2571" width="9.28515625" style="2" customWidth="1"/>
    <col min="2572" max="2799" width="9.140625" style="2"/>
    <col min="2800" max="2800" width="53.85546875" style="2" customWidth="1"/>
    <col min="2801" max="2802" width="10.7109375" style="2" customWidth="1"/>
    <col min="2803" max="2803" width="9.140625" style="2"/>
    <col min="2804" max="2804" width="11.85546875" style="2" customWidth="1"/>
    <col min="2805" max="2818" width="9.140625" style="2"/>
    <col min="2819" max="2819" width="7.5703125" style="2" customWidth="1"/>
    <col min="2820" max="2820" width="7.7109375" style="2" customWidth="1"/>
    <col min="2821" max="2823" width="9.140625" style="2"/>
    <col min="2824" max="2826" width="9.140625" style="2" customWidth="1"/>
    <col min="2827" max="2827" width="9.28515625" style="2" customWidth="1"/>
    <col min="2828" max="3055" width="9.140625" style="2"/>
    <col min="3056" max="3056" width="53.85546875" style="2" customWidth="1"/>
    <col min="3057" max="3058" width="10.7109375" style="2" customWidth="1"/>
    <col min="3059" max="3059" width="9.140625" style="2"/>
    <col min="3060" max="3060" width="11.85546875" style="2" customWidth="1"/>
    <col min="3061" max="3074" width="9.140625" style="2"/>
    <col min="3075" max="3075" width="7.5703125" style="2" customWidth="1"/>
    <col min="3076" max="3076" width="7.7109375" style="2" customWidth="1"/>
    <col min="3077" max="3079" width="9.140625" style="2"/>
    <col min="3080" max="3082" width="9.140625" style="2" customWidth="1"/>
    <col min="3083" max="3083" width="9.28515625" style="2" customWidth="1"/>
    <col min="3084" max="3311" width="9.140625" style="2"/>
    <col min="3312" max="3312" width="53.85546875" style="2" customWidth="1"/>
    <col min="3313" max="3314" width="10.7109375" style="2" customWidth="1"/>
    <col min="3315" max="3315" width="9.140625" style="2"/>
    <col min="3316" max="3316" width="11.85546875" style="2" customWidth="1"/>
    <col min="3317" max="3330" width="9.140625" style="2"/>
    <col min="3331" max="3331" width="7.5703125" style="2" customWidth="1"/>
    <col min="3332" max="3332" width="7.7109375" style="2" customWidth="1"/>
    <col min="3333" max="3335" width="9.140625" style="2"/>
    <col min="3336" max="3338" width="9.140625" style="2" customWidth="1"/>
    <col min="3339" max="3339" width="9.28515625" style="2" customWidth="1"/>
    <col min="3340" max="3567" width="9.140625" style="2"/>
    <col min="3568" max="3568" width="53.85546875" style="2" customWidth="1"/>
    <col min="3569" max="3570" width="10.7109375" style="2" customWidth="1"/>
    <col min="3571" max="3571" width="9.140625" style="2"/>
    <col min="3572" max="3572" width="11.85546875" style="2" customWidth="1"/>
    <col min="3573" max="3586" width="9.140625" style="2"/>
    <col min="3587" max="3587" width="7.5703125" style="2" customWidth="1"/>
    <col min="3588" max="3588" width="7.7109375" style="2" customWidth="1"/>
    <col min="3589" max="3591" width="9.140625" style="2"/>
    <col min="3592" max="3594" width="9.140625" style="2" customWidth="1"/>
    <col min="3595" max="3595" width="9.28515625" style="2" customWidth="1"/>
    <col min="3596" max="3823" width="9.140625" style="2"/>
    <col min="3824" max="3824" width="53.85546875" style="2" customWidth="1"/>
    <col min="3825" max="3826" width="10.7109375" style="2" customWidth="1"/>
    <col min="3827" max="3827" width="9.140625" style="2"/>
    <col min="3828" max="3828" width="11.85546875" style="2" customWidth="1"/>
    <col min="3829" max="3842" width="9.140625" style="2"/>
    <col min="3843" max="3843" width="7.5703125" style="2" customWidth="1"/>
    <col min="3844" max="3844" width="7.7109375" style="2" customWidth="1"/>
    <col min="3845" max="3847" width="9.140625" style="2"/>
    <col min="3848" max="3850" width="9.140625" style="2" customWidth="1"/>
    <col min="3851" max="3851" width="9.28515625" style="2" customWidth="1"/>
    <col min="3852" max="4079" width="9.140625" style="2"/>
    <col min="4080" max="4080" width="53.85546875" style="2" customWidth="1"/>
    <col min="4081" max="4082" width="10.7109375" style="2" customWidth="1"/>
    <col min="4083" max="4083" width="9.140625" style="2"/>
    <col min="4084" max="4084" width="11.85546875" style="2" customWidth="1"/>
    <col min="4085" max="4098" width="9.140625" style="2"/>
    <col min="4099" max="4099" width="7.5703125" style="2" customWidth="1"/>
    <col min="4100" max="4100" width="7.7109375" style="2" customWidth="1"/>
    <col min="4101" max="4103" width="9.140625" style="2"/>
    <col min="4104" max="4106" width="9.140625" style="2" customWidth="1"/>
    <col min="4107" max="4107" width="9.28515625" style="2" customWidth="1"/>
    <col min="4108" max="4335" width="9.140625" style="2"/>
    <col min="4336" max="4336" width="53.85546875" style="2" customWidth="1"/>
    <col min="4337" max="4338" width="10.7109375" style="2" customWidth="1"/>
    <col min="4339" max="4339" width="9.140625" style="2"/>
    <col min="4340" max="4340" width="11.85546875" style="2" customWidth="1"/>
    <col min="4341" max="4354" width="9.140625" style="2"/>
    <col min="4355" max="4355" width="7.5703125" style="2" customWidth="1"/>
    <col min="4356" max="4356" width="7.7109375" style="2" customWidth="1"/>
    <col min="4357" max="4359" width="9.140625" style="2"/>
    <col min="4360" max="4362" width="9.140625" style="2" customWidth="1"/>
    <col min="4363" max="4363" width="9.28515625" style="2" customWidth="1"/>
    <col min="4364" max="4591" width="9.140625" style="2"/>
    <col min="4592" max="4592" width="53.85546875" style="2" customWidth="1"/>
    <col min="4593" max="4594" width="10.7109375" style="2" customWidth="1"/>
    <col min="4595" max="4595" width="9.140625" style="2"/>
    <col min="4596" max="4596" width="11.85546875" style="2" customWidth="1"/>
    <col min="4597" max="4610" width="9.140625" style="2"/>
    <col min="4611" max="4611" width="7.5703125" style="2" customWidth="1"/>
    <col min="4612" max="4612" width="7.7109375" style="2" customWidth="1"/>
    <col min="4613" max="4615" width="9.140625" style="2"/>
    <col min="4616" max="4618" width="9.140625" style="2" customWidth="1"/>
    <col min="4619" max="4619" width="9.28515625" style="2" customWidth="1"/>
    <col min="4620" max="4847" width="9.140625" style="2"/>
    <col min="4848" max="4848" width="53.85546875" style="2" customWidth="1"/>
    <col min="4849" max="4850" width="10.7109375" style="2" customWidth="1"/>
    <col min="4851" max="4851" width="9.140625" style="2"/>
    <col min="4852" max="4852" width="11.85546875" style="2" customWidth="1"/>
    <col min="4853" max="4866" width="9.140625" style="2"/>
    <col min="4867" max="4867" width="7.5703125" style="2" customWidth="1"/>
    <col min="4868" max="4868" width="7.7109375" style="2" customWidth="1"/>
    <col min="4869" max="4871" width="9.140625" style="2"/>
    <col min="4872" max="4874" width="9.140625" style="2" customWidth="1"/>
    <col min="4875" max="4875" width="9.28515625" style="2" customWidth="1"/>
    <col min="4876" max="5103" width="9.140625" style="2"/>
    <col min="5104" max="5104" width="53.85546875" style="2" customWidth="1"/>
    <col min="5105" max="5106" width="10.7109375" style="2" customWidth="1"/>
    <col min="5107" max="5107" width="9.140625" style="2"/>
    <col min="5108" max="5108" width="11.85546875" style="2" customWidth="1"/>
    <col min="5109" max="5122" width="9.140625" style="2"/>
    <col min="5123" max="5123" width="7.5703125" style="2" customWidth="1"/>
    <col min="5124" max="5124" width="7.7109375" style="2" customWidth="1"/>
    <col min="5125" max="5127" width="9.140625" style="2"/>
    <col min="5128" max="5130" width="9.140625" style="2" customWidth="1"/>
    <col min="5131" max="5131" width="9.28515625" style="2" customWidth="1"/>
    <col min="5132" max="5359" width="9.140625" style="2"/>
    <col min="5360" max="5360" width="53.85546875" style="2" customWidth="1"/>
    <col min="5361" max="5362" width="10.7109375" style="2" customWidth="1"/>
    <col min="5363" max="5363" width="9.140625" style="2"/>
    <col min="5364" max="5364" width="11.85546875" style="2" customWidth="1"/>
    <col min="5365" max="5378" width="9.140625" style="2"/>
    <col min="5379" max="5379" width="7.5703125" style="2" customWidth="1"/>
    <col min="5380" max="5380" width="7.7109375" style="2" customWidth="1"/>
    <col min="5381" max="5383" width="9.140625" style="2"/>
    <col min="5384" max="5386" width="9.140625" style="2" customWidth="1"/>
    <col min="5387" max="5387" width="9.28515625" style="2" customWidth="1"/>
    <col min="5388" max="5615" width="9.140625" style="2"/>
    <col min="5616" max="5616" width="53.85546875" style="2" customWidth="1"/>
    <col min="5617" max="5618" width="10.7109375" style="2" customWidth="1"/>
    <col min="5619" max="5619" width="9.140625" style="2"/>
    <col min="5620" max="5620" width="11.85546875" style="2" customWidth="1"/>
    <col min="5621" max="5634" width="9.140625" style="2"/>
    <col min="5635" max="5635" width="7.5703125" style="2" customWidth="1"/>
    <col min="5636" max="5636" width="7.7109375" style="2" customWidth="1"/>
    <col min="5637" max="5639" width="9.140625" style="2"/>
    <col min="5640" max="5642" width="9.140625" style="2" customWidth="1"/>
    <col min="5643" max="5643" width="9.28515625" style="2" customWidth="1"/>
    <col min="5644" max="5871" width="9.140625" style="2"/>
    <col min="5872" max="5872" width="53.85546875" style="2" customWidth="1"/>
    <col min="5873" max="5874" width="10.7109375" style="2" customWidth="1"/>
    <col min="5875" max="5875" width="9.140625" style="2"/>
    <col min="5876" max="5876" width="11.85546875" style="2" customWidth="1"/>
    <col min="5877" max="5890" width="9.140625" style="2"/>
    <col min="5891" max="5891" width="7.5703125" style="2" customWidth="1"/>
    <col min="5892" max="5892" width="7.7109375" style="2" customWidth="1"/>
    <col min="5893" max="5895" width="9.140625" style="2"/>
    <col min="5896" max="5898" width="9.140625" style="2" customWidth="1"/>
    <col min="5899" max="5899" width="9.28515625" style="2" customWidth="1"/>
    <col min="5900" max="6127" width="9.140625" style="2"/>
    <col min="6128" max="6128" width="53.85546875" style="2" customWidth="1"/>
    <col min="6129" max="6130" width="10.7109375" style="2" customWidth="1"/>
    <col min="6131" max="6131" width="9.140625" style="2"/>
    <col min="6132" max="6132" width="11.85546875" style="2" customWidth="1"/>
    <col min="6133" max="6146" width="9.140625" style="2"/>
    <col min="6147" max="6147" width="7.5703125" style="2" customWidth="1"/>
    <col min="6148" max="6148" width="7.7109375" style="2" customWidth="1"/>
    <col min="6149" max="6151" width="9.140625" style="2"/>
    <col min="6152" max="6154" width="9.140625" style="2" customWidth="1"/>
    <col min="6155" max="6155" width="9.28515625" style="2" customWidth="1"/>
    <col min="6156" max="6383" width="9.140625" style="2"/>
    <col min="6384" max="6384" width="53.85546875" style="2" customWidth="1"/>
    <col min="6385" max="6386" width="10.7109375" style="2" customWidth="1"/>
    <col min="6387" max="6387" width="9.140625" style="2"/>
    <col min="6388" max="6388" width="11.85546875" style="2" customWidth="1"/>
    <col min="6389" max="6402" width="9.140625" style="2"/>
    <col min="6403" max="6403" width="7.5703125" style="2" customWidth="1"/>
    <col min="6404" max="6404" width="7.7109375" style="2" customWidth="1"/>
    <col min="6405" max="6407" width="9.140625" style="2"/>
    <col min="6408" max="6410" width="9.140625" style="2" customWidth="1"/>
    <col min="6411" max="6411" width="9.28515625" style="2" customWidth="1"/>
    <col min="6412" max="6639" width="9.140625" style="2"/>
    <col min="6640" max="6640" width="53.85546875" style="2" customWidth="1"/>
    <col min="6641" max="6642" width="10.7109375" style="2" customWidth="1"/>
    <col min="6643" max="6643" width="9.140625" style="2"/>
    <col min="6644" max="6644" width="11.85546875" style="2" customWidth="1"/>
    <col min="6645" max="6658" width="9.140625" style="2"/>
    <col min="6659" max="6659" width="7.5703125" style="2" customWidth="1"/>
    <col min="6660" max="6660" width="7.7109375" style="2" customWidth="1"/>
    <col min="6661" max="6663" width="9.140625" style="2"/>
    <col min="6664" max="6666" width="9.140625" style="2" customWidth="1"/>
    <col min="6667" max="6667" width="9.28515625" style="2" customWidth="1"/>
    <col min="6668" max="6895" width="9.140625" style="2"/>
    <col min="6896" max="6896" width="53.85546875" style="2" customWidth="1"/>
    <col min="6897" max="6898" width="10.7109375" style="2" customWidth="1"/>
    <col min="6899" max="6899" width="9.140625" style="2"/>
    <col min="6900" max="6900" width="11.85546875" style="2" customWidth="1"/>
    <col min="6901" max="6914" width="9.140625" style="2"/>
    <col min="6915" max="6915" width="7.5703125" style="2" customWidth="1"/>
    <col min="6916" max="6916" width="7.7109375" style="2" customWidth="1"/>
    <col min="6917" max="6919" width="9.140625" style="2"/>
    <col min="6920" max="6922" width="9.140625" style="2" customWidth="1"/>
    <col min="6923" max="6923" width="9.28515625" style="2" customWidth="1"/>
    <col min="6924" max="7151" width="9.140625" style="2"/>
    <col min="7152" max="7152" width="53.85546875" style="2" customWidth="1"/>
    <col min="7153" max="7154" width="10.7109375" style="2" customWidth="1"/>
    <col min="7155" max="7155" width="9.140625" style="2"/>
    <col min="7156" max="7156" width="11.85546875" style="2" customWidth="1"/>
    <col min="7157" max="7170" width="9.140625" style="2"/>
    <col min="7171" max="7171" width="7.5703125" style="2" customWidth="1"/>
    <col min="7172" max="7172" width="7.7109375" style="2" customWidth="1"/>
    <col min="7173" max="7175" width="9.140625" style="2"/>
    <col min="7176" max="7178" width="9.140625" style="2" customWidth="1"/>
    <col min="7179" max="7179" width="9.28515625" style="2" customWidth="1"/>
    <col min="7180" max="7407" width="9.140625" style="2"/>
    <col min="7408" max="7408" width="53.85546875" style="2" customWidth="1"/>
    <col min="7409" max="7410" width="10.7109375" style="2" customWidth="1"/>
    <col min="7411" max="7411" width="9.140625" style="2"/>
    <col min="7412" max="7412" width="11.85546875" style="2" customWidth="1"/>
    <col min="7413" max="7426" width="9.140625" style="2"/>
    <col min="7427" max="7427" width="7.5703125" style="2" customWidth="1"/>
    <col min="7428" max="7428" width="7.7109375" style="2" customWidth="1"/>
    <col min="7429" max="7431" width="9.140625" style="2"/>
    <col min="7432" max="7434" width="9.140625" style="2" customWidth="1"/>
    <col min="7435" max="7435" width="9.28515625" style="2" customWidth="1"/>
    <col min="7436" max="7663" width="9.140625" style="2"/>
    <col min="7664" max="7664" width="53.85546875" style="2" customWidth="1"/>
    <col min="7665" max="7666" width="10.7109375" style="2" customWidth="1"/>
    <col min="7667" max="7667" width="9.140625" style="2"/>
    <col min="7668" max="7668" width="11.85546875" style="2" customWidth="1"/>
    <col min="7669" max="7682" width="9.140625" style="2"/>
    <col min="7683" max="7683" width="7.5703125" style="2" customWidth="1"/>
    <col min="7684" max="7684" width="7.7109375" style="2" customWidth="1"/>
    <col min="7685" max="7687" width="9.140625" style="2"/>
    <col min="7688" max="7690" width="9.140625" style="2" customWidth="1"/>
    <col min="7691" max="7691" width="9.28515625" style="2" customWidth="1"/>
    <col min="7692" max="7919" width="9.140625" style="2"/>
    <col min="7920" max="7920" width="53.85546875" style="2" customWidth="1"/>
    <col min="7921" max="7922" width="10.7109375" style="2" customWidth="1"/>
    <col min="7923" max="7923" width="9.140625" style="2"/>
    <col min="7924" max="7924" width="11.85546875" style="2" customWidth="1"/>
    <col min="7925" max="7938" width="9.140625" style="2"/>
    <col min="7939" max="7939" width="7.5703125" style="2" customWidth="1"/>
    <col min="7940" max="7940" width="7.7109375" style="2" customWidth="1"/>
    <col min="7941" max="7943" width="9.140625" style="2"/>
    <col min="7944" max="7946" width="9.140625" style="2" customWidth="1"/>
    <col min="7947" max="7947" width="9.28515625" style="2" customWidth="1"/>
    <col min="7948" max="8175" width="9.140625" style="2"/>
    <col min="8176" max="8176" width="53.85546875" style="2" customWidth="1"/>
    <col min="8177" max="8178" width="10.7109375" style="2" customWidth="1"/>
    <col min="8179" max="8179" width="9.140625" style="2"/>
    <col min="8180" max="8180" width="11.85546875" style="2" customWidth="1"/>
    <col min="8181" max="8194" width="9.140625" style="2"/>
    <col min="8195" max="8195" width="7.5703125" style="2" customWidth="1"/>
    <col min="8196" max="8196" width="7.7109375" style="2" customWidth="1"/>
    <col min="8197" max="8199" width="9.140625" style="2"/>
    <col min="8200" max="8202" width="9.140625" style="2" customWidth="1"/>
    <col min="8203" max="8203" width="9.28515625" style="2" customWidth="1"/>
    <col min="8204" max="8431" width="9.140625" style="2"/>
    <col min="8432" max="8432" width="53.85546875" style="2" customWidth="1"/>
    <col min="8433" max="8434" width="10.7109375" style="2" customWidth="1"/>
    <col min="8435" max="8435" width="9.140625" style="2"/>
    <col min="8436" max="8436" width="11.85546875" style="2" customWidth="1"/>
    <col min="8437" max="8450" width="9.140625" style="2"/>
    <col min="8451" max="8451" width="7.5703125" style="2" customWidth="1"/>
    <col min="8452" max="8452" width="7.7109375" style="2" customWidth="1"/>
    <col min="8453" max="8455" width="9.140625" style="2"/>
    <col min="8456" max="8458" width="9.140625" style="2" customWidth="1"/>
    <col min="8459" max="8459" width="9.28515625" style="2" customWidth="1"/>
    <col min="8460" max="8687" width="9.140625" style="2"/>
    <col min="8688" max="8688" width="53.85546875" style="2" customWidth="1"/>
    <col min="8689" max="8690" width="10.7109375" style="2" customWidth="1"/>
    <col min="8691" max="8691" width="9.140625" style="2"/>
    <col min="8692" max="8692" width="11.85546875" style="2" customWidth="1"/>
    <col min="8693" max="8706" width="9.140625" style="2"/>
    <col min="8707" max="8707" width="7.5703125" style="2" customWidth="1"/>
    <col min="8708" max="8708" width="7.7109375" style="2" customWidth="1"/>
    <col min="8709" max="8711" width="9.140625" style="2"/>
    <col min="8712" max="8714" width="9.140625" style="2" customWidth="1"/>
    <col min="8715" max="8715" width="9.28515625" style="2" customWidth="1"/>
    <col min="8716" max="8943" width="9.140625" style="2"/>
    <col min="8944" max="8944" width="53.85546875" style="2" customWidth="1"/>
    <col min="8945" max="8946" width="10.7109375" style="2" customWidth="1"/>
    <col min="8947" max="8947" width="9.140625" style="2"/>
    <col min="8948" max="8948" width="11.85546875" style="2" customWidth="1"/>
    <col min="8949" max="8962" width="9.140625" style="2"/>
    <col min="8963" max="8963" width="7.5703125" style="2" customWidth="1"/>
    <col min="8964" max="8964" width="7.7109375" style="2" customWidth="1"/>
    <col min="8965" max="8967" width="9.140625" style="2"/>
    <col min="8968" max="8970" width="9.140625" style="2" customWidth="1"/>
    <col min="8971" max="8971" width="9.28515625" style="2" customWidth="1"/>
    <col min="8972" max="9199" width="9.140625" style="2"/>
    <col min="9200" max="9200" width="53.85546875" style="2" customWidth="1"/>
    <col min="9201" max="9202" width="10.7109375" style="2" customWidth="1"/>
    <col min="9203" max="9203" width="9.140625" style="2"/>
    <col min="9204" max="9204" width="11.85546875" style="2" customWidth="1"/>
    <col min="9205" max="9218" width="9.140625" style="2"/>
    <col min="9219" max="9219" width="7.5703125" style="2" customWidth="1"/>
    <col min="9220" max="9220" width="7.7109375" style="2" customWidth="1"/>
    <col min="9221" max="9223" width="9.140625" style="2"/>
    <col min="9224" max="9226" width="9.140625" style="2" customWidth="1"/>
    <col min="9227" max="9227" width="9.28515625" style="2" customWidth="1"/>
    <col min="9228" max="9455" width="9.140625" style="2"/>
    <col min="9456" max="9456" width="53.85546875" style="2" customWidth="1"/>
    <col min="9457" max="9458" width="10.7109375" style="2" customWidth="1"/>
    <col min="9459" max="9459" width="9.140625" style="2"/>
    <col min="9460" max="9460" width="11.85546875" style="2" customWidth="1"/>
    <col min="9461" max="9474" width="9.140625" style="2"/>
    <col min="9475" max="9475" width="7.5703125" style="2" customWidth="1"/>
    <col min="9476" max="9476" width="7.7109375" style="2" customWidth="1"/>
    <col min="9477" max="9479" width="9.140625" style="2"/>
    <col min="9480" max="9482" width="9.140625" style="2" customWidth="1"/>
    <col min="9483" max="9483" width="9.28515625" style="2" customWidth="1"/>
    <col min="9484" max="9711" width="9.140625" style="2"/>
    <col min="9712" max="9712" width="53.85546875" style="2" customWidth="1"/>
    <col min="9713" max="9714" width="10.7109375" style="2" customWidth="1"/>
    <col min="9715" max="9715" width="9.140625" style="2"/>
    <col min="9716" max="9716" width="11.85546875" style="2" customWidth="1"/>
    <col min="9717" max="9730" width="9.140625" style="2"/>
    <col min="9731" max="9731" width="7.5703125" style="2" customWidth="1"/>
    <col min="9732" max="9732" width="7.7109375" style="2" customWidth="1"/>
    <col min="9733" max="9735" width="9.140625" style="2"/>
    <col min="9736" max="9738" width="9.140625" style="2" customWidth="1"/>
    <col min="9739" max="9739" width="9.28515625" style="2" customWidth="1"/>
    <col min="9740" max="9967" width="9.140625" style="2"/>
    <col min="9968" max="9968" width="53.85546875" style="2" customWidth="1"/>
    <col min="9969" max="9970" width="10.7109375" style="2" customWidth="1"/>
    <col min="9971" max="9971" width="9.140625" style="2"/>
    <col min="9972" max="9972" width="11.85546875" style="2" customWidth="1"/>
    <col min="9973" max="9986" width="9.140625" style="2"/>
    <col min="9987" max="9987" width="7.5703125" style="2" customWidth="1"/>
    <col min="9988" max="9988" width="7.7109375" style="2" customWidth="1"/>
    <col min="9989" max="9991" width="9.140625" style="2"/>
    <col min="9992" max="9994" width="9.140625" style="2" customWidth="1"/>
    <col min="9995" max="9995" width="9.28515625" style="2" customWidth="1"/>
    <col min="9996" max="10223" width="9.140625" style="2"/>
    <col min="10224" max="10224" width="53.85546875" style="2" customWidth="1"/>
    <col min="10225" max="10226" width="10.7109375" style="2" customWidth="1"/>
    <col min="10227" max="10227" width="9.140625" style="2"/>
    <col min="10228" max="10228" width="11.85546875" style="2" customWidth="1"/>
    <col min="10229" max="10242" width="9.140625" style="2"/>
    <col min="10243" max="10243" width="7.5703125" style="2" customWidth="1"/>
    <col min="10244" max="10244" width="7.7109375" style="2" customWidth="1"/>
    <col min="10245" max="10247" width="9.140625" style="2"/>
    <col min="10248" max="10250" width="9.140625" style="2" customWidth="1"/>
    <col min="10251" max="10251" width="9.28515625" style="2" customWidth="1"/>
    <col min="10252" max="10479" width="9.140625" style="2"/>
    <col min="10480" max="10480" width="53.85546875" style="2" customWidth="1"/>
    <col min="10481" max="10482" width="10.7109375" style="2" customWidth="1"/>
    <col min="10483" max="10483" width="9.140625" style="2"/>
    <col min="10484" max="10484" width="11.85546875" style="2" customWidth="1"/>
    <col min="10485" max="10498" width="9.140625" style="2"/>
    <col min="10499" max="10499" width="7.5703125" style="2" customWidth="1"/>
    <col min="10500" max="10500" width="7.7109375" style="2" customWidth="1"/>
    <col min="10501" max="10503" width="9.140625" style="2"/>
    <col min="10504" max="10506" width="9.140625" style="2" customWidth="1"/>
    <col min="10507" max="10507" width="9.28515625" style="2" customWidth="1"/>
    <col min="10508" max="10735" width="9.140625" style="2"/>
    <col min="10736" max="10736" width="53.85546875" style="2" customWidth="1"/>
    <col min="10737" max="10738" width="10.7109375" style="2" customWidth="1"/>
    <col min="10739" max="10739" width="9.140625" style="2"/>
    <col min="10740" max="10740" width="11.85546875" style="2" customWidth="1"/>
    <col min="10741" max="10754" width="9.140625" style="2"/>
    <col min="10755" max="10755" width="7.5703125" style="2" customWidth="1"/>
    <col min="10756" max="10756" width="7.7109375" style="2" customWidth="1"/>
    <col min="10757" max="10759" width="9.140625" style="2"/>
    <col min="10760" max="10762" width="9.140625" style="2" customWidth="1"/>
    <col min="10763" max="10763" width="9.28515625" style="2" customWidth="1"/>
    <col min="10764" max="10991" width="9.140625" style="2"/>
    <col min="10992" max="10992" width="53.85546875" style="2" customWidth="1"/>
    <col min="10993" max="10994" width="10.7109375" style="2" customWidth="1"/>
    <col min="10995" max="10995" width="9.140625" style="2"/>
    <col min="10996" max="10996" width="11.85546875" style="2" customWidth="1"/>
    <col min="10997" max="11010" width="9.140625" style="2"/>
    <col min="11011" max="11011" width="7.5703125" style="2" customWidth="1"/>
    <col min="11012" max="11012" width="7.7109375" style="2" customWidth="1"/>
    <col min="11013" max="11015" width="9.140625" style="2"/>
    <col min="11016" max="11018" width="9.140625" style="2" customWidth="1"/>
    <col min="11019" max="11019" width="9.28515625" style="2" customWidth="1"/>
    <col min="11020" max="11247" width="9.140625" style="2"/>
    <col min="11248" max="11248" width="53.85546875" style="2" customWidth="1"/>
    <col min="11249" max="11250" width="10.7109375" style="2" customWidth="1"/>
    <col min="11251" max="11251" width="9.140625" style="2"/>
    <col min="11252" max="11252" width="11.85546875" style="2" customWidth="1"/>
    <col min="11253" max="11266" width="9.140625" style="2"/>
    <col min="11267" max="11267" width="7.5703125" style="2" customWidth="1"/>
    <col min="11268" max="11268" width="7.7109375" style="2" customWidth="1"/>
    <col min="11269" max="11271" width="9.140625" style="2"/>
    <col min="11272" max="11274" width="9.140625" style="2" customWidth="1"/>
    <col min="11275" max="11275" width="9.28515625" style="2" customWidth="1"/>
    <col min="11276" max="11503" width="9.140625" style="2"/>
    <col min="11504" max="11504" width="53.85546875" style="2" customWidth="1"/>
    <col min="11505" max="11506" width="10.7109375" style="2" customWidth="1"/>
    <col min="11507" max="11507" width="9.140625" style="2"/>
    <col min="11508" max="11508" width="11.85546875" style="2" customWidth="1"/>
    <col min="11509" max="11522" width="9.140625" style="2"/>
    <col min="11523" max="11523" width="7.5703125" style="2" customWidth="1"/>
    <col min="11524" max="11524" width="7.7109375" style="2" customWidth="1"/>
    <col min="11525" max="11527" width="9.140625" style="2"/>
    <col min="11528" max="11530" width="9.140625" style="2" customWidth="1"/>
    <col min="11531" max="11531" width="9.28515625" style="2" customWidth="1"/>
    <col min="11532" max="11759" width="9.140625" style="2"/>
    <col min="11760" max="11760" width="53.85546875" style="2" customWidth="1"/>
    <col min="11761" max="11762" width="10.7109375" style="2" customWidth="1"/>
    <col min="11763" max="11763" width="9.140625" style="2"/>
    <col min="11764" max="11764" width="11.85546875" style="2" customWidth="1"/>
    <col min="11765" max="11778" width="9.140625" style="2"/>
    <col min="11779" max="11779" width="7.5703125" style="2" customWidth="1"/>
    <col min="11780" max="11780" width="7.7109375" style="2" customWidth="1"/>
    <col min="11781" max="11783" width="9.140625" style="2"/>
    <col min="11784" max="11786" width="9.140625" style="2" customWidth="1"/>
    <col min="11787" max="11787" width="9.28515625" style="2" customWidth="1"/>
    <col min="11788" max="12015" width="9.140625" style="2"/>
    <col min="12016" max="12016" width="53.85546875" style="2" customWidth="1"/>
    <col min="12017" max="12018" width="10.7109375" style="2" customWidth="1"/>
    <col min="12019" max="12019" width="9.140625" style="2"/>
    <col min="12020" max="12020" width="11.85546875" style="2" customWidth="1"/>
    <col min="12021" max="12034" width="9.140625" style="2"/>
    <col min="12035" max="12035" width="7.5703125" style="2" customWidth="1"/>
    <col min="12036" max="12036" width="7.7109375" style="2" customWidth="1"/>
    <col min="12037" max="12039" width="9.140625" style="2"/>
    <col min="12040" max="12042" width="9.140625" style="2" customWidth="1"/>
    <col min="12043" max="12043" width="9.28515625" style="2" customWidth="1"/>
    <col min="12044" max="12271" width="9.140625" style="2"/>
    <col min="12272" max="12272" width="53.85546875" style="2" customWidth="1"/>
    <col min="12273" max="12274" width="10.7109375" style="2" customWidth="1"/>
    <col min="12275" max="12275" width="9.140625" style="2"/>
    <col min="12276" max="12276" width="11.85546875" style="2" customWidth="1"/>
    <col min="12277" max="12290" width="9.140625" style="2"/>
    <col min="12291" max="12291" width="7.5703125" style="2" customWidth="1"/>
    <col min="12292" max="12292" width="7.7109375" style="2" customWidth="1"/>
    <col min="12293" max="12295" width="9.140625" style="2"/>
    <col min="12296" max="12298" width="9.140625" style="2" customWidth="1"/>
    <col min="12299" max="12299" width="9.28515625" style="2" customWidth="1"/>
    <col min="12300" max="12527" width="9.140625" style="2"/>
    <col min="12528" max="12528" width="53.85546875" style="2" customWidth="1"/>
    <col min="12529" max="12530" width="10.7109375" style="2" customWidth="1"/>
    <col min="12531" max="12531" width="9.140625" style="2"/>
    <col min="12532" max="12532" width="11.85546875" style="2" customWidth="1"/>
    <col min="12533" max="12546" width="9.140625" style="2"/>
    <col min="12547" max="12547" width="7.5703125" style="2" customWidth="1"/>
    <col min="12548" max="12548" width="7.7109375" style="2" customWidth="1"/>
    <col min="12549" max="12551" width="9.140625" style="2"/>
    <col min="12552" max="12554" width="9.140625" style="2" customWidth="1"/>
    <col min="12555" max="12555" width="9.28515625" style="2" customWidth="1"/>
    <col min="12556" max="12783" width="9.140625" style="2"/>
    <col min="12784" max="12784" width="53.85546875" style="2" customWidth="1"/>
    <col min="12785" max="12786" width="10.7109375" style="2" customWidth="1"/>
    <col min="12787" max="12787" width="9.140625" style="2"/>
    <col min="12788" max="12788" width="11.85546875" style="2" customWidth="1"/>
    <col min="12789" max="12802" width="9.140625" style="2"/>
    <col min="12803" max="12803" width="7.5703125" style="2" customWidth="1"/>
    <col min="12804" max="12804" width="7.7109375" style="2" customWidth="1"/>
    <col min="12805" max="12807" width="9.140625" style="2"/>
    <col min="12808" max="12810" width="9.140625" style="2" customWidth="1"/>
    <col min="12811" max="12811" width="9.28515625" style="2" customWidth="1"/>
    <col min="12812" max="13039" width="9.140625" style="2"/>
    <col min="13040" max="13040" width="53.85546875" style="2" customWidth="1"/>
    <col min="13041" max="13042" width="10.7109375" style="2" customWidth="1"/>
    <col min="13043" max="13043" width="9.140625" style="2"/>
    <col min="13044" max="13044" width="11.85546875" style="2" customWidth="1"/>
    <col min="13045" max="13058" width="9.140625" style="2"/>
    <col min="13059" max="13059" width="7.5703125" style="2" customWidth="1"/>
    <col min="13060" max="13060" width="7.7109375" style="2" customWidth="1"/>
    <col min="13061" max="13063" width="9.140625" style="2"/>
    <col min="13064" max="13066" width="9.140625" style="2" customWidth="1"/>
    <col min="13067" max="13067" width="9.28515625" style="2" customWidth="1"/>
    <col min="13068" max="13295" width="9.140625" style="2"/>
    <col min="13296" max="13296" width="53.85546875" style="2" customWidth="1"/>
    <col min="13297" max="13298" width="10.7109375" style="2" customWidth="1"/>
    <col min="13299" max="13299" width="9.140625" style="2"/>
    <col min="13300" max="13300" width="11.85546875" style="2" customWidth="1"/>
    <col min="13301" max="13314" width="9.140625" style="2"/>
    <col min="13315" max="13315" width="7.5703125" style="2" customWidth="1"/>
    <col min="13316" max="13316" width="7.7109375" style="2" customWidth="1"/>
    <col min="13317" max="13319" width="9.140625" style="2"/>
    <col min="13320" max="13322" width="9.140625" style="2" customWidth="1"/>
    <col min="13323" max="13323" width="9.28515625" style="2" customWidth="1"/>
    <col min="13324" max="13551" width="9.140625" style="2"/>
    <col min="13552" max="13552" width="53.85546875" style="2" customWidth="1"/>
    <col min="13553" max="13554" width="10.7109375" style="2" customWidth="1"/>
    <col min="13555" max="13555" width="9.140625" style="2"/>
    <col min="13556" max="13556" width="11.85546875" style="2" customWidth="1"/>
    <col min="13557" max="13570" width="9.140625" style="2"/>
    <col min="13571" max="13571" width="7.5703125" style="2" customWidth="1"/>
    <col min="13572" max="13572" width="7.7109375" style="2" customWidth="1"/>
    <col min="13573" max="13575" width="9.140625" style="2"/>
    <col min="13576" max="13578" width="9.140625" style="2" customWidth="1"/>
    <col min="13579" max="13579" width="9.28515625" style="2" customWidth="1"/>
    <col min="13580" max="13807" width="9.140625" style="2"/>
    <col min="13808" max="13808" width="53.85546875" style="2" customWidth="1"/>
    <col min="13809" max="13810" width="10.7109375" style="2" customWidth="1"/>
    <col min="13811" max="13811" width="9.140625" style="2"/>
    <col min="13812" max="13812" width="11.85546875" style="2" customWidth="1"/>
    <col min="13813" max="13826" width="9.140625" style="2"/>
    <col min="13827" max="13827" width="7.5703125" style="2" customWidth="1"/>
    <col min="13828" max="13828" width="7.7109375" style="2" customWidth="1"/>
    <col min="13829" max="13831" width="9.140625" style="2"/>
    <col min="13832" max="13834" width="9.140625" style="2" customWidth="1"/>
    <col min="13835" max="13835" width="9.28515625" style="2" customWidth="1"/>
    <col min="13836" max="14063" width="9.140625" style="2"/>
    <col min="14064" max="14064" width="53.85546875" style="2" customWidth="1"/>
    <col min="14065" max="14066" width="10.7109375" style="2" customWidth="1"/>
    <col min="14067" max="14067" width="9.140625" style="2"/>
    <col min="14068" max="14068" width="11.85546875" style="2" customWidth="1"/>
    <col min="14069" max="14082" width="9.140625" style="2"/>
    <col min="14083" max="14083" width="7.5703125" style="2" customWidth="1"/>
    <col min="14084" max="14084" width="7.7109375" style="2" customWidth="1"/>
    <col min="14085" max="14087" width="9.140625" style="2"/>
    <col min="14088" max="14090" width="9.140625" style="2" customWidth="1"/>
    <col min="14091" max="14091" width="9.28515625" style="2" customWidth="1"/>
    <col min="14092" max="14319" width="9.140625" style="2"/>
    <col min="14320" max="14320" width="53.85546875" style="2" customWidth="1"/>
    <col min="14321" max="14322" width="10.7109375" style="2" customWidth="1"/>
    <col min="14323" max="14323" width="9.140625" style="2"/>
    <col min="14324" max="14324" width="11.85546875" style="2" customWidth="1"/>
    <col min="14325" max="14338" width="9.140625" style="2"/>
    <col min="14339" max="14339" width="7.5703125" style="2" customWidth="1"/>
    <col min="14340" max="14340" width="7.7109375" style="2" customWidth="1"/>
    <col min="14341" max="14343" width="9.140625" style="2"/>
    <col min="14344" max="14346" width="9.140625" style="2" customWidth="1"/>
    <col min="14347" max="14347" width="9.28515625" style="2" customWidth="1"/>
    <col min="14348" max="14575" width="9.140625" style="2"/>
    <col min="14576" max="14576" width="53.85546875" style="2" customWidth="1"/>
    <col min="14577" max="14578" width="10.7109375" style="2" customWidth="1"/>
    <col min="14579" max="14579" width="9.140625" style="2"/>
    <col min="14580" max="14580" width="11.85546875" style="2" customWidth="1"/>
    <col min="14581" max="14594" width="9.140625" style="2"/>
    <col min="14595" max="14595" width="7.5703125" style="2" customWidth="1"/>
    <col min="14596" max="14596" width="7.7109375" style="2" customWidth="1"/>
    <col min="14597" max="14599" width="9.140625" style="2"/>
    <col min="14600" max="14602" width="9.140625" style="2" customWidth="1"/>
    <col min="14603" max="14603" width="9.28515625" style="2" customWidth="1"/>
    <col min="14604" max="14831" width="9.140625" style="2"/>
    <col min="14832" max="14832" width="53.85546875" style="2" customWidth="1"/>
    <col min="14833" max="14834" width="10.7109375" style="2" customWidth="1"/>
    <col min="14835" max="14835" width="9.140625" style="2"/>
    <col min="14836" max="14836" width="11.85546875" style="2" customWidth="1"/>
    <col min="14837" max="14850" width="9.140625" style="2"/>
    <col min="14851" max="14851" width="7.5703125" style="2" customWidth="1"/>
    <col min="14852" max="14852" width="7.7109375" style="2" customWidth="1"/>
    <col min="14853" max="14855" width="9.140625" style="2"/>
    <col min="14856" max="14858" width="9.140625" style="2" customWidth="1"/>
    <col min="14859" max="14859" width="9.28515625" style="2" customWidth="1"/>
    <col min="14860" max="15087" width="9.140625" style="2"/>
    <col min="15088" max="15088" width="53.85546875" style="2" customWidth="1"/>
    <col min="15089" max="15090" width="10.7109375" style="2" customWidth="1"/>
    <col min="15091" max="15091" width="9.140625" style="2"/>
    <col min="15092" max="15092" width="11.85546875" style="2" customWidth="1"/>
    <col min="15093" max="15106" width="9.140625" style="2"/>
    <col min="15107" max="15107" width="7.5703125" style="2" customWidth="1"/>
    <col min="15108" max="15108" width="7.7109375" style="2" customWidth="1"/>
    <col min="15109" max="15111" width="9.140625" style="2"/>
    <col min="15112" max="15114" width="9.140625" style="2" customWidth="1"/>
    <col min="15115" max="15115" width="9.28515625" style="2" customWidth="1"/>
    <col min="15116" max="15343" width="9.140625" style="2"/>
    <col min="15344" max="15344" width="53.85546875" style="2" customWidth="1"/>
    <col min="15345" max="15346" width="10.7109375" style="2" customWidth="1"/>
    <col min="15347" max="15347" width="9.140625" style="2"/>
    <col min="15348" max="15348" width="11.85546875" style="2" customWidth="1"/>
    <col min="15349" max="15362" width="9.140625" style="2"/>
    <col min="15363" max="15363" width="7.5703125" style="2" customWidth="1"/>
    <col min="15364" max="15364" width="7.7109375" style="2" customWidth="1"/>
    <col min="15365" max="15367" width="9.140625" style="2"/>
    <col min="15368" max="15370" width="9.140625" style="2" customWidth="1"/>
    <col min="15371" max="15371" width="9.28515625" style="2" customWidth="1"/>
    <col min="15372" max="15599" width="9.140625" style="2"/>
    <col min="15600" max="15600" width="53.85546875" style="2" customWidth="1"/>
    <col min="15601" max="15602" width="10.7109375" style="2" customWidth="1"/>
    <col min="15603" max="15603" width="9.140625" style="2"/>
    <col min="15604" max="15604" width="11.85546875" style="2" customWidth="1"/>
    <col min="15605" max="15618" width="9.140625" style="2"/>
    <col min="15619" max="15619" width="7.5703125" style="2" customWidth="1"/>
    <col min="15620" max="15620" width="7.7109375" style="2" customWidth="1"/>
    <col min="15621" max="15623" width="9.140625" style="2"/>
    <col min="15624" max="15626" width="9.140625" style="2" customWidth="1"/>
    <col min="15627" max="15627" width="9.28515625" style="2" customWidth="1"/>
    <col min="15628" max="15855" width="9.140625" style="2"/>
    <col min="15856" max="15856" width="53.85546875" style="2" customWidth="1"/>
    <col min="15857" max="15858" width="10.7109375" style="2" customWidth="1"/>
    <col min="15859" max="15859" width="9.140625" style="2"/>
    <col min="15860" max="15860" width="11.85546875" style="2" customWidth="1"/>
    <col min="15861" max="15874" width="9.140625" style="2"/>
    <col min="15875" max="15875" width="7.5703125" style="2" customWidth="1"/>
    <col min="15876" max="15876" width="7.7109375" style="2" customWidth="1"/>
    <col min="15877" max="15879" width="9.140625" style="2"/>
    <col min="15880" max="15882" width="9.140625" style="2" customWidth="1"/>
    <col min="15883" max="15883" width="9.28515625" style="2" customWidth="1"/>
    <col min="15884" max="16111" width="9.140625" style="2"/>
    <col min="16112" max="16112" width="53.85546875" style="2" customWidth="1"/>
    <col min="16113" max="16114" width="10.7109375" style="2" customWidth="1"/>
    <col min="16115" max="16115" width="9.140625" style="2"/>
    <col min="16116" max="16116" width="11.85546875" style="2" customWidth="1"/>
    <col min="16117" max="16130" width="9.140625" style="2"/>
    <col min="16131" max="16131" width="7.5703125" style="2" customWidth="1"/>
    <col min="16132" max="16132" width="7.7109375" style="2" customWidth="1"/>
    <col min="16133" max="16135" width="9.140625" style="2"/>
    <col min="16136" max="16138" width="9.140625" style="2" customWidth="1"/>
    <col min="16139" max="16139" width="9.28515625" style="2" customWidth="1"/>
    <col min="16140" max="16384" width="9.140625" style="2"/>
  </cols>
  <sheetData>
    <row r="1" spans="1:32" ht="69" customHeight="1" x14ac:dyDescent="0.2">
      <c r="AD1" s="63" t="s">
        <v>93</v>
      </c>
      <c r="AE1" s="63"/>
      <c r="AF1" s="63"/>
    </row>
    <row r="2" spans="1:32" ht="15" x14ac:dyDescent="0.25">
      <c r="B2" s="7"/>
    </row>
    <row r="3" spans="1:32" x14ac:dyDescent="0.2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56" t="s">
        <v>91</v>
      </c>
      <c r="AF3" s="56"/>
    </row>
    <row r="4" spans="1:32" x14ac:dyDescent="0.2">
      <c r="A4" s="9"/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</row>
    <row r="5" spans="1:32" ht="15.75" x14ac:dyDescent="0.2">
      <c r="A5" s="50" t="s">
        <v>72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</row>
    <row r="6" spans="1:32" ht="27" customHeight="1" x14ac:dyDescent="0.2">
      <c r="A6" s="47" t="s">
        <v>0</v>
      </c>
      <c r="B6" s="47" t="s">
        <v>30</v>
      </c>
      <c r="C6" s="60" t="s">
        <v>73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1"/>
      <c r="AE6" s="57" t="s">
        <v>74</v>
      </c>
      <c r="AF6" s="58"/>
    </row>
    <row r="7" spans="1:32" ht="27" customHeight="1" x14ac:dyDescent="0.2">
      <c r="A7" s="48"/>
      <c r="B7" s="48"/>
      <c r="C7" s="51" t="s">
        <v>31</v>
      </c>
      <c r="D7" s="52"/>
      <c r="E7" s="52"/>
      <c r="F7" s="52"/>
      <c r="G7" s="52"/>
      <c r="H7" s="52"/>
      <c r="I7" s="52"/>
      <c r="J7" s="52"/>
      <c r="K7" s="52"/>
      <c r="L7" s="53"/>
      <c r="M7" s="51" t="s">
        <v>32</v>
      </c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3"/>
      <c r="AE7" s="51"/>
      <c r="AF7" s="53"/>
    </row>
    <row r="8" spans="1:32" ht="27" customHeight="1" x14ac:dyDescent="0.2">
      <c r="A8" s="48"/>
      <c r="B8" s="48"/>
      <c r="C8" s="54" t="s">
        <v>33</v>
      </c>
      <c r="D8" s="54"/>
      <c r="E8" s="54"/>
      <c r="F8" s="54" t="s">
        <v>34</v>
      </c>
      <c r="G8" s="54"/>
      <c r="H8" s="55" t="s">
        <v>35</v>
      </c>
      <c r="I8" s="55" t="s">
        <v>36</v>
      </c>
      <c r="J8" s="55" t="s">
        <v>37</v>
      </c>
      <c r="K8" s="55" t="s">
        <v>38</v>
      </c>
      <c r="L8" s="55" t="s">
        <v>39</v>
      </c>
      <c r="M8" s="54" t="s">
        <v>89</v>
      </c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62" t="s">
        <v>90</v>
      </c>
      <c r="AA8" s="62"/>
      <c r="AB8" s="62"/>
      <c r="AC8" s="62"/>
      <c r="AD8" s="61"/>
      <c r="AE8" s="37"/>
      <c r="AF8" s="38"/>
    </row>
    <row r="9" spans="1:32" ht="71.25" customHeight="1" x14ac:dyDescent="0.2">
      <c r="A9" s="48"/>
      <c r="B9" s="48"/>
      <c r="C9" s="54"/>
      <c r="D9" s="54"/>
      <c r="E9" s="54"/>
      <c r="F9" s="54"/>
      <c r="G9" s="54"/>
      <c r="H9" s="55"/>
      <c r="I9" s="55"/>
      <c r="J9" s="55"/>
      <c r="K9" s="55"/>
      <c r="L9" s="55"/>
      <c r="M9" s="45" t="s">
        <v>40</v>
      </c>
      <c r="N9" s="44" t="s">
        <v>41</v>
      </c>
      <c r="O9" s="45" t="s">
        <v>42</v>
      </c>
      <c r="P9" s="44" t="s">
        <v>43</v>
      </c>
      <c r="Q9" s="59" t="s">
        <v>44</v>
      </c>
      <c r="R9" s="59" t="s">
        <v>75</v>
      </c>
      <c r="S9" s="60" t="s">
        <v>76</v>
      </c>
      <c r="T9" s="61"/>
      <c r="U9" s="59" t="s">
        <v>79</v>
      </c>
      <c r="V9" s="59" t="s">
        <v>80</v>
      </c>
      <c r="W9" s="60" t="s">
        <v>83</v>
      </c>
      <c r="X9" s="62"/>
      <c r="Y9" s="61"/>
      <c r="Z9" s="64" t="s">
        <v>87</v>
      </c>
      <c r="AA9" s="59" t="s">
        <v>81</v>
      </c>
      <c r="AB9" s="59" t="s">
        <v>82</v>
      </c>
      <c r="AC9" s="64" t="s">
        <v>94</v>
      </c>
      <c r="AD9" s="64" t="s">
        <v>88</v>
      </c>
      <c r="AE9" s="44" t="s">
        <v>45</v>
      </c>
      <c r="AF9" s="44" t="s">
        <v>46</v>
      </c>
    </row>
    <row r="10" spans="1:32" ht="170.45" customHeight="1" x14ac:dyDescent="0.2">
      <c r="A10" s="49"/>
      <c r="B10" s="49"/>
      <c r="C10" s="40" t="s">
        <v>47</v>
      </c>
      <c r="D10" s="40" t="s">
        <v>48</v>
      </c>
      <c r="E10" s="40" t="s">
        <v>49</v>
      </c>
      <c r="F10" s="40" t="s">
        <v>47</v>
      </c>
      <c r="G10" s="40" t="s">
        <v>50</v>
      </c>
      <c r="H10" s="55"/>
      <c r="I10" s="55"/>
      <c r="J10" s="55"/>
      <c r="K10" s="55"/>
      <c r="L10" s="55"/>
      <c r="M10" s="46"/>
      <c r="N10" s="44"/>
      <c r="O10" s="46"/>
      <c r="P10" s="44"/>
      <c r="Q10" s="46"/>
      <c r="R10" s="46"/>
      <c r="S10" s="32" t="s">
        <v>77</v>
      </c>
      <c r="T10" s="32" t="s">
        <v>78</v>
      </c>
      <c r="U10" s="46"/>
      <c r="V10" s="46"/>
      <c r="W10" s="36" t="s">
        <v>84</v>
      </c>
      <c r="X10" s="36" t="s">
        <v>85</v>
      </c>
      <c r="Y10" s="40" t="s">
        <v>86</v>
      </c>
      <c r="Z10" s="65"/>
      <c r="AA10" s="46"/>
      <c r="AB10" s="46"/>
      <c r="AC10" s="65"/>
      <c r="AD10" s="65"/>
      <c r="AE10" s="44"/>
      <c r="AF10" s="44"/>
    </row>
    <row r="11" spans="1:32" ht="25.5" x14ac:dyDescent="0.2">
      <c r="A11" s="27">
        <v>1</v>
      </c>
      <c r="B11" s="1" t="s">
        <v>12</v>
      </c>
      <c r="C11" s="11"/>
      <c r="D11" s="11"/>
      <c r="E11" s="11"/>
      <c r="F11" s="11"/>
      <c r="G11" s="11"/>
      <c r="H11" s="12">
        <v>150</v>
      </c>
      <c r="I11" s="13"/>
      <c r="J11" s="12"/>
      <c r="K11" s="12"/>
      <c r="L11" s="13"/>
      <c r="M11" s="11"/>
      <c r="N11" s="11"/>
      <c r="O11" s="13"/>
      <c r="P11" s="11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1"/>
      <c r="AF11" s="11"/>
    </row>
    <row r="12" spans="1:32" ht="25.5" x14ac:dyDescent="0.2">
      <c r="A12" s="27">
        <v>2</v>
      </c>
      <c r="B12" s="1" t="s">
        <v>3</v>
      </c>
      <c r="C12" s="11"/>
      <c r="D12" s="11"/>
      <c r="E12" s="11"/>
      <c r="F12" s="11"/>
      <c r="G12" s="11"/>
      <c r="H12" s="12">
        <v>1462</v>
      </c>
      <c r="I12" s="12">
        <v>700</v>
      </c>
      <c r="J12" s="14">
        <v>750</v>
      </c>
      <c r="K12" s="15"/>
      <c r="L12" s="13"/>
      <c r="M12" s="11"/>
      <c r="N12" s="11"/>
      <c r="O12" s="13"/>
      <c r="P12" s="11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1"/>
      <c r="AF12" s="11"/>
    </row>
    <row r="13" spans="1:32" ht="25.5" x14ac:dyDescent="0.2">
      <c r="A13" s="27">
        <v>3</v>
      </c>
      <c r="B13" s="1" t="s">
        <v>13</v>
      </c>
      <c r="C13" s="11"/>
      <c r="D13" s="11"/>
      <c r="E13" s="11"/>
      <c r="F13" s="11"/>
      <c r="G13" s="11"/>
      <c r="H13" s="12">
        <v>412</v>
      </c>
      <c r="I13" s="12"/>
      <c r="J13" s="14"/>
      <c r="K13" s="15"/>
      <c r="L13" s="13"/>
      <c r="M13" s="11"/>
      <c r="N13" s="11"/>
      <c r="O13" s="13"/>
      <c r="P13" s="11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1"/>
      <c r="AF13" s="11"/>
    </row>
    <row r="14" spans="1:32" ht="25.5" x14ac:dyDescent="0.2">
      <c r="A14" s="27">
        <v>4</v>
      </c>
      <c r="B14" s="1" t="s">
        <v>14</v>
      </c>
      <c r="C14" s="11"/>
      <c r="D14" s="11"/>
      <c r="E14" s="11"/>
      <c r="F14" s="11"/>
      <c r="G14" s="11"/>
      <c r="H14" s="12">
        <v>213</v>
      </c>
      <c r="I14" s="12"/>
      <c r="J14" s="14"/>
      <c r="K14" s="15"/>
      <c r="L14" s="13"/>
      <c r="M14" s="11"/>
      <c r="N14" s="11"/>
      <c r="O14" s="13"/>
      <c r="P14" s="11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1"/>
      <c r="AF14" s="11"/>
    </row>
    <row r="15" spans="1:32" ht="29.25" customHeight="1" x14ac:dyDescent="0.2">
      <c r="A15" s="27">
        <v>5</v>
      </c>
      <c r="B15" s="16" t="s">
        <v>51</v>
      </c>
      <c r="C15" s="31">
        <v>2300</v>
      </c>
      <c r="D15" s="31">
        <v>1300</v>
      </c>
      <c r="E15" s="31">
        <v>0</v>
      </c>
      <c r="F15" s="17"/>
      <c r="G15" s="17"/>
      <c r="H15" s="17">
        <v>3684</v>
      </c>
      <c r="I15" s="17">
        <v>2485</v>
      </c>
      <c r="J15" s="14">
        <v>0</v>
      </c>
      <c r="K15" s="14"/>
      <c r="L15" s="17"/>
      <c r="M15" s="17">
        <v>3700</v>
      </c>
      <c r="N15" s="17"/>
      <c r="O15" s="17"/>
      <c r="P15" s="17"/>
      <c r="Q15" s="17"/>
      <c r="R15" s="33"/>
      <c r="S15" s="33"/>
      <c r="T15" s="33"/>
      <c r="U15" s="33"/>
      <c r="V15" s="41">
        <v>1000</v>
      </c>
      <c r="W15" s="33"/>
      <c r="X15" s="33"/>
      <c r="Y15" s="33"/>
      <c r="Z15" s="33"/>
      <c r="AA15" s="33"/>
      <c r="AB15" s="33"/>
      <c r="AC15" s="33"/>
      <c r="AD15" s="33"/>
      <c r="AE15" s="17"/>
      <c r="AF15" s="17"/>
    </row>
    <row r="16" spans="1:32" ht="25.5" x14ac:dyDescent="0.2">
      <c r="A16" s="27">
        <v>6</v>
      </c>
      <c r="B16" s="1" t="s">
        <v>15</v>
      </c>
      <c r="C16" s="31"/>
      <c r="D16" s="31"/>
      <c r="E16" s="31"/>
      <c r="F16" s="11"/>
      <c r="G16" s="11"/>
      <c r="H16" s="12">
        <v>462</v>
      </c>
      <c r="I16" s="12">
        <v>350</v>
      </c>
      <c r="J16" s="14"/>
      <c r="K16" s="15"/>
      <c r="L16" s="13"/>
      <c r="M16" s="11"/>
      <c r="N16" s="11"/>
      <c r="O16" s="13"/>
      <c r="P16" s="11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1"/>
      <c r="AF16" s="11"/>
    </row>
    <row r="17" spans="1:32" ht="25.5" x14ac:dyDescent="0.2">
      <c r="A17" s="27">
        <v>7</v>
      </c>
      <c r="B17" s="1" t="s">
        <v>16</v>
      </c>
      <c r="C17" s="31"/>
      <c r="D17" s="31"/>
      <c r="E17" s="31"/>
      <c r="F17" s="11"/>
      <c r="G17" s="11"/>
      <c r="H17" s="12">
        <v>4000</v>
      </c>
      <c r="I17" s="12">
        <v>1300</v>
      </c>
      <c r="J17" s="14"/>
      <c r="K17" s="15"/>
      <c r="L17" s="13"/>
      <c r="M17" s="11"/>
      <c r="N17" s="11"/>
      <c r="O17" s="13"/>
      <c r="P17" s="11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1"/>
      <c r="AF17" s="11"/>
    </row>
    <row r="18" spans="1:32" ht="25.5" x14ac:dyDescent="0.2">
      <c r="A18" s="27">
        <v>8</v>
      </c>
      <c r="B18" s="1" t="s">
        <v>17</v>
      </c>
      <c r="C18" s="31"/>
      <c r="D18" s="31"/>
      <c r="E18" s="31"/>
      <c r="F18" s="11"/>
      <c r="G18" s="11"/>
      <c r="H18" s="12">
        <v>1961</v>
      </c>
      <c r="I18" s="12">
        <v>500</v>
      </c>
      <c r="J18" s="14"/>
      <c r="K18" s="15"/>
      <c r="L18" s="13"/>
      <c r="M18" s="11"/>
      <c r="N18" s="11"/>
      <c r="O18" s="13"/>
      <c r="P18" s="11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1"/>
      <c r="AF18" s="11"/>
    </row>
    <row r="19" spans="1:32" ht="25.5" x14ac:dyDescent="0.2">
      <c r="A19" s="27">
        <v>9</v>
      </c>
      <c r="B19" s="1" t="s">
        <v>18</v>
      </c>
      <c r="C19" s="31"/>
      <c r="D19" s="31"/>
      <c r="E19" s="31"/>
      <c r="F19" s="11"/>
      <c r="G19" s="11"/>
      <c r="H19" s="12">
        <v>700</v>
      </c>
      <c r="I19" s="12">
        <v>0</v>
      </c>
      <c r="J19" s="14"/>
      <c r="K19" s="15"/>
      <c r="L19" s="13"/>
      <c r="M19" s="11"/>
      <c r="N19" s="11"/>
      <c r="O19" s="13"/>
      <c r="P19" s="11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1"/>
      <c r="AF19" s="11"/>
    </row>
    <row r="20" spans="1:32" ht="25.5" x14ac:dyDescent="0.2">
      <c r="A20" s="27">
        <v>10</v>
      </c>
      <c r="B20" s="1" t="s">
        <v>19</v>
      </c>
      <c r="C20" s="31"/>
      <c r="D20" s="31"/>
      <c r="E20" s="31"/>
      <c r="F20" s="11"/>
      <c r="G20" s="11"/>
      <c r="H20" s="12">
        <v>1000</v>
      </c>
      <c r="I20" s="12">
        <v>300</v>
      </c>
      <c r="J20" s="14"/>
      <c r="K20" s="15"/>
      <c r="L20" s="13"/>
      <c r="M20" s="11"/>
      <c r="N20" s="11"/>
      <c r="O20" s="13"/>
      <c r="P20" s="11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1"/>
      <c r="AF20" s="11"/>
    </row>
    <row r="21" spans="1:32" ht="25.5" x14ac:dyDescent="0.2">
      <c r="A21" s="27">
        <v>11</v>
      </c>
      <c r="B21" s="1" t="s">
        <v>20</v>
      </c>
      <c r="C21" s="31"/>
      <c r="D21" s="31"/>
      <c r="E21" s="31"/>
      <c r="F21" s="11"/>
      <c r="G21" s="11"/>
      <c r="H21" s="12">
        <v>1500</v>
      </c>
      <c r="I21" s="12">
        <v>700</v>
      </c>
      <c r="J21" s="14"/>
      <c r="K21" s="15"/>
      <c r="L21" s="13"/>
      <c r="M21" s="11"/>
      <c r="N21" s="11"/>
      <c r="O21" s="13"/>
      <c r="P21" s="11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1"/>
      <c r="AF21" s="11"/>
    </row>
    <row r="22" spans="1:32" ht="25.5" x14ac:dyDescent="0.2">
      <c r="A22" s="27">
        <v>12</v>
      </c>
      <c r="B22" s="1" t="s">
        <v>21</v>
      </c>
      <c r="C22" s="31"/>
      <c r="D22" s="31"/>
      <c r="E22" s="31"/>
      <c r="F22" s="11"/>
      <c r="G22" s="11"/>
      <c r="H22" s="12">
        <v>650</v>
      </c>
      <c r="I22" s="12">
        <v>400</v>
      </c>
      <c r="J22" s="14"/>
      <c r="K22" s="15"/>
      <c r="L22" s="13"/>
      <c r="M22" s="11"/>
      <c r="N22" s="11"/>
      <c r="O22" s="13"/>
      <c r="P22" s="11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1"/>
      <c r="AF22" s="11"/>
    </row>
    <row r="23" spans="1:32" ht="25.5" x14ac:dyDescent="0.2">
      <c r="A23" s="27">
        <v>13</v>
      </c>
      <c r="B23" s="1" t="s">
        <v>1</v>
      </c>
      <c r="C23" s="31"/>
      <c r="D23" s="31"/>
      <c r="E23" s="31"/>
      <c r="F23" s="11"/>
      <c r="G23" s="11"/>
      <c r="H23" s="12">
        <v>3700</v>
      </c>
      <c r="I23" s="12">
        <v>1076</v>
      </c>
      <c r="J23" s="14"/>
      <c r="K23" s="15"/>
      <c r="L23" s="13"/>
      <c r="M23" s="11"/>
      <c r="N23" s="11"/>
      <c r="O23" s="13"/>
      <c r="P23" s="11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1"/>
      <c r="AF23" s="11"/>
    </row>
    <row r="24" spans="1:32" ht="25.5" x14ac:dyDescent="0.2">
      <c r="A24" s="27">
        <v>14</v>
      </c>
      <c r="B24" s="1" t="s">
        <v>4</v>
      </c>
      <c r="C24" s="31">
        <v>850</v>
      </c>
      <c r="D24" s="31">
        <v>150</v>
      </c>
      <c r="E24" s="31"/>
      <c r="F24" s="11"/>
      <c r="G24" s="11"/>
      <c r="H24" s="12">
        <v>3500</v>
      </c>
      <c r="I24" s="12">
        <v>1200</v>
      </c>
      <c r="J24" s="14">
        <v>500</v>
      </c>
      <c r="K24" s="15"/>
      <c r="L24" s="13"/>
      <c r="M24" s="12">
        <v>620</v>
      </c>
      <c r="N24" s="11"/>
      <c r="O24" s="13"/>
      <c r="P24" s="11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1"/>
      <c r="AF24" s="11"/>
    </row>
    <row r="25" spans="1:32" ht="25.5" x14ac:dyDescent="0.2">
      <c r="A25" s="27">
        <v>15</v>
      </c>
      <c r="B25" s="1" t="s">
        <v>5</v>
      </c>
      <c r="C25" s="31"/>
      <c r="D25" s="31"/>
      <c r="E25" s="31"/>
      <c r="F25" s="11"/>
      <c r="G25" s="11"/>
      <c r="H25" s="12">
        <v>1600</v>
      </c>
      <c r="I25" s="12">
        <v>950</v>
      </c>
      <c r="J25" s="14"/>
      <c r="K25" s="15"/>
      <c r="L25" s="13"/>
      <c r="M25" s="11"/>
      <c r="N25" s="11"/>
      <c r="O25" s="13"/>
      <c r="P25" s="11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1"/>
      <c r="AF25" s="11"/>
    </row>
    <row r="26" spans="1:32" ht="25.5" x14ac:dyDescent="0.2">
      <c r="A26" s="27">
        <v>16</v>
      </c>
      <c r="B26" s="1" t="s">
        <v>2</v>
      </c>
      <c r="C26" s="31"/>
      <c r="D26" s="31"/>
      <c r="E26" s="31"/>
      <c r="F26" s="11"/>
      <c r="G26" s="11"/>
      <c r="H26" s="12">
        <v>2453.4931799999999</v>
      </c>
      <c r="I26" s="12">
        <v>2300</v>
      </c>
      <c r="J26" s="14">
        <v>500</v>
      </c>
      <c r="K26" s="15"/>
      <c r="L26" s="13"/>
      <c r="M26" s="18"/>
      <c r="N26" s="11"/>
      <c r="O26" s="13"/>
      <c r="P26" s="11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1"/>
      <c r="AF26" s="11"/>
    </row>
    <row r="27" spans="1:32" ht="25.5" x14ac:dyDescent="0.2">
      <c r="A27" s="27">
        <v>17</v>
      </c>
      <c r="B27" s="1" t="s">
        <v>22</v>
      </c>
      <c r="C27" s="31"/>
      <c r="D27" s="31"/>
      <c r="E27" s="31"/>
      <c r="F27" s="11"/>
      <c r="G27" s="11"/>
      <c r="H27" s="31">
        <v>585</v>
      </c>
      <c r="I27" s="12">
        <v>575</v>
      </c>
      <c r="J27" s="12"/>
      <c r="K27" s="12"/>
      <c r="L27" s="13"/>
      <c r="M27" s="11"/>
      <c r="N27" s="11"/>
      <c r="O27" s="13"/>
      <c r="P27" s="11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1"/>
      <c r="AF27" s="11"/>
    </row>
    <row r="28" spans="1:32" ht="25.5" x14ac:dyDescent="0.2">
      <c r="A28" s="27">
        <v>18</v>
      </c>
      <c r="B28" s="1" t="s">
        <v>6</v>
      </c>
      <c r="C28" s="28">
        <v>3900</v>
      </c>
      <c r="D28" s="28">
        <v>510</v>
      </c>
      <c r="E28" s="28">
        <v>30</v>
      </c>
      <c r="F28" s="11"/>
      <c r="G28" s="11"/>
      <c r="H28" s="12">
        <v>4256</v>
      </c>
      <c r="I28" s="12">
        <v>2300</v>
      </c>
      <c r="J28" s="12"/>
      <c r="K28" s="12"/>
      <c r="L28" s="12">
        <v>123825</v>
      </c>
      <c r="M28" s="17">
        <v>6000</v>
      </c>
      <c r="N28" s="11"/>
      <c r="O28" s="13"/>
      <c r="P28" s="11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1"/>
      <c r="AF28" s="11"/>
    </row>
    <row r="29" spans="1:32" ht="25.5" x14ac:dyDescent="0.2">
      <c r="A29" s="27">
        <v>19</v>
      </c>
      <c r="B29" s="1" t="s">
        <v>7</v>
      </c>
      <c r="C29" s="31"/>
      <c r="D29" s="31"/>
      <c r="E29" s="31"/>
      <c r="F29" s="11"/>
      <c r="G29" s="11"/>
      <c r="H29" s="12">
        <v>5052</v>
      </c>
      <c r="I29" s="12">
        <v>1700</v>
      </c>
      <c r="J29" s="12">
        <v>385</v>
      </c>
      <c r="K29" s="12"/>
      <c r="L29" s="13"/>
      <c r="M29" s="11"/>
      <c r="N29" s="11"/>
      <c r="O29" s="13"/>
      <c r="P29" s="11"/>
      <c r="Q29" s="13"/>
      <c r="R29" s="13"/>
      <c r="S29" s="13"/>
      <c r="T29" s="13"/>
      <c r="U29" s="13"/>
      <c r="V29" s="13"/>
      <c r="W29" s="41">
        <v>325</v>
      </c>
      <c r="X29" s="41">
        <v>325</v>
      </c>
      <c r="Y29" s="41">
        <v>650</v>
      </c>
      <c r="Z29" s="13"/>
      <c r="AA29" s="13"/>
      <c r="AB29" s="13"/>
      <c r="AC29" s="13"/>
      <c r="AD29" s="13"/>
      <c r="AE29" s="11"/>
      <c r="AF29" s="11"/>
    </row>
    <row r="30" spans="1:32" ht="25.5" x14ac:dyDescent="0.2">
      <c r="A30" s="27">
        <v>20</v>
      </c>
      <c r="B30" s="1" t="s">
        <v>8</v>
      </c>
      <c r="C30" s="31"/>
      <c r="D30" s="31"/>
      <c r="E30" s="31"/>
      <c r="F30" s="11"/>
      <c r="G30" s="11"/>
      <c r="H30" s="12">
        <v>5400</v>
      </c>
      <c r="I30" s="12">
        <v>0</v>
      </c>
      <c r="J30" s="12"/>
      <c r="K30" s="12"/>
      <c r="L30" s="13"/>
      <c r="M30" s="11"/>
      <c r="N30" s="11"/>
      <c r="O30" s="13"/>
      <c r="P30" s="11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1"/>
      <c r="AF30" s="11"/>
    </row>
    <row r="31" spans="1:32" ht="25.5" x14ac:dyDescent="0.2">
      <c r="A31" s="27">
        <v>21</v>
      </c>
      <c r="B31" s="16" t="s">
        <v>52</v>
      </c>
      <c r="C31" s="31"/>
      <c r="D31" s="31"/>
      <c r="E31" s="31"/>
      <c r="F31" s="17"/>
      <c r="G31" s="17"/>
      <c r="H31" s="17">
        <v>4200</v>
      </c>
      <c r="I31" s="17">
        <v>2600</v>
      </c>
      <c r="J31" s="17">
        <v>1000</v>
      </c>
      <c r="K31" s="17"/>
      <c r="L31" s="17"/>
      <c r="M31" s="17"/>
      <c r="N31" s="17"/>
      <c r="O31" s="17"/>
      <c r="P31" s="17">
        <v>1400</v>
      </c>
      <c r="Q31" s="17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17"/>
      <c r="AF31" s="17"/>
    </row>
    <row r="32" spans="1:32" ht="25.5" x14ac:dyDescent="0.2">
      <c r="A32" s="27">
        <v>22</v>
      </c>
      <c r="B32" s="16" t="s">
        <v>53</v>
      </c>
      <c r="C32" s="31"/>
      <c r="D32" s="31"/>
      <c r="E32" s="31"/>
      <c r="F32" s="17"/>
      <c r="G32" s="17"/>
      <c r="H32" s="17">
        <v>7930</v>
      </c>
      <c r="I32" s="17">
        <v>2192</v>
      </c>
      <c r="J32" s="17">
        <v>1606</v>
      </c>
      <c r="K32" s="17"/>
      <c r="L32" s="17"/>
      <c r="M32" s="17"/>
      <c r="N32" s="17"/>
      <c r="O32" s="17"/>
      <c r="P32" s="17"/>
      <c r="Q32" s="17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17"/>
      <c r="AF32" s="17"/>
    </row>
    <row r="33" spans="1:32" ht="25.5" x14ac:dyDescent="0.2">
      <c r="A33" s="27">
        <v>23</v>
      </c>
      <c r="B33" s="1" t="s">
        <v>9</v>
      </c>
      <c r="C33" s="31"/>
      <c r="D33" s="31"/>
      <c r="E33" s="31"/>
      <c r="F33" s="11"/>
      <c r="G33" s="11"/>
      <c r="H33" s="12">
        <v>300</v>
      </c>
      <c r="I33" s="12"/>
      <c r="J33" s="12"/>
      <c r="K33" s="12"/>
      <c r="L33" s="13"/>
      <c r="M33" s="11"/>
      <c r="N33" s="11"/>
      <c r="O33" s="13"/>
      <c r="P33" s="11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1"/>
      <c r="AF33" s="11"/>
    </row>
    <row r="34" spans="1:32" ht="25.5" x14ac:dyDescent="0.2">
      <c r="A34" s="27">
        <v>24</v>
      </c>
      <c r="B34" s="16" t="s">
        <v>54</v>
      </c>
      <c r="C34" s="31">
        <v>5694</v>
      </c>
      <c r="D34" s="31">
        <v>3000</v>
      </c>
      <c r="E34" s="31">
        <v>195</v>
      </c>
      <c r="F34" s="28">
        <v>2148</v>
      </c>
      <c r="G34" s="28">
        <v>362</v>
      </c>
      <c r="H34" s="17">
        <v>6000</v>
      </c>
      <c r="I34" s="17">
        <v>3000</v>
      </c>
      <c r="J34" s="17">
        <v>2200</v>
      </c>
      <c r="K34" s="17"/>
      <c r="L34" s="17"/>
      <c r="M34" s="17"/>
      <c r="N34" s="17"/>
      <c r="O34" s="17"/>
      <c r="P34" s="17"/>
      <c r="Q34" s="17"/>
      <c r="R34" s="33"/>
      <c r="S34" s="33"/>
      <c r="T34" s="33"/>
      <c r="U34" s="33"/>
      <c r="V34" s="33"/>
      <c r="W34" s="33"/>
      <c r="X34" s="33"/>
      <c r="Y34" s="33"/>
      <c r="Z34" s="33"/>
      <c r="AA34" s="41">
        <v>150</v>
      </c>
      <c r="AB34" s="41">
        <v>100</v>
      </c>
      <c r="AC34" s="41">
        <v>50</v>
      </c>
      <c r="AD34" s="41">
        <v>280</v>
      </c>
      <c r="AE34" s="17"/>
      <c r="AF34" s="17"/>
    </row>
    <row r="35" spans="1:32" ht="25.5" x14ac:dyDescent="0.2">
      <c r="A35" s="27">
        <v>25</v>
      </c>
      <c r="B35" s="16" t="s">
        <v>55</v>
      </c>
      <c r="C35" s="31">
        <v>3200</v>
      </c>
      <c r="D35" s="31">
        <v>9700</v>
      </c>
      <c r="E35" s="31"/>
      <c r="F35" s="17">
        <v>1400</v>
      </c>
      <c r="G35" s="17">
        <v>1600</v>
      </c>
      <c r="H35" s="17"/>
      <c r="I35" s="17">
        <v>3000</v>
      </c>
      <c r="J35" s="17">
        <v>5800</v>
      </c>
      <c r="K35" s="17"/>
      <c r="L35" s="17"/>
      <c r="M35" s="17"/>
      <c r="N35" s="17"/>
      <c r="O35" s="17"/>
      <c r="P35" s="17"/>
      <c r="Q35" s="17"/>
      <c r="R35" s="33"/>
      <c r="S35" s="33"/>
      <c r="T35" s="33"/>
      <c r="U35" s="33"/>
      <c r="V35" s="41">
        <v>7800</v>
      </c>
      <c r="W35" s="33"/>
      <c r="X35" s="33"/>
      <c r="Y35" s="33"/>
      <c r="Z35" s="33"/>
      <c r="AA35" s="33"/>
      <c r="AB35" s="33"/>
      <c r="AC35" s="33"/>
      <c r="AD35" s="33"/>
      <c r="AE35" s="17"/>
      <c r="AF35" s="17"/>
    </row>
    <row r="36" spans="1:32" ht="38.25" x14ac:dyDescent="0.2">
      <c r="A36" s="27">
        <v>26</v>
      </c>
      <c r="B36" s="16" t="s">
        <v>56</v>
      </c>
      <c r="C36" s="31"/>
      <c r="D36" s="31"/>
      <c r="E36" s="31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17"/>
      <c r="AF36" s="17"/>
    </row>
    <row r="37" spans="1:32" ht="25.5" x14ac:dyDescent="0.2">
      <c r="A37" s="27">
        <v>27</v>
      </c>
      <c r="B37" s="16" t="s">
        <v>10</v>
      </c>
      <c r="C37" s="31"/>
      <c r="D37" s="31"/>
      <c r="E37" s="31"/>
      <c r="F37" s="17"/>
      <c r="G37" s="17"/>
      <c r="H37" s="17">
        <v>6600</v>
      </c>
      <c r="I37" s="17">
        <v>250</v>
      </c>
      <c r="J37" s="17"/>
      <c r="K37" s="17"/>
      <c r="L37" s="17"/>
      <c r="M37" s="17"/>
      <c r="N37" s="17"/>
      <c r="O37" s="17"/>
      <c r="P37" s="17"/>
      <c r="Q37" s="17"/>
      <c r="R37" s="33"/>
      <c r="S37" s="33"/>
      <c r="T37" s="33"/>
      <c r="U37" s="33"/>
      <c r="V37" s="33"/>
      <c r="W37" s="33"/>
      <c r="X37" s="33"/>
      <c r="Y37" s="33"/>
      <c r="Z37" s="41">
        <v>3000</v>
      </c>
      <c r="AA37" s="33"/>
      <c r="AB37" s="33"/>
      <c r="AC37" s="33"/>
      <c r="AD37" s="33"/>
      <c r="AE37" s="17"/>
      <c r="AF37" s="17"/>
    </row>
    <row r="38" spans="1:32" ht="25.5" x14ac:dyDescent="0.2">
      <c r="A38" s="27">
        <v>28</v>
      </c>
      <c r="B38" s="16" t="s">
        <v>24</v>
      </c>
      <c r="C38" s="31"/>
      <c r="D38" s="31"/>
      <c r="E38" s="31"/>
      <c r="F38" s="17"/>
      <c r="G38" s="17"/>
      <c r="H38" s="17"/>
      <c r="I38" s="17"/>
      <c r="J38" s="17"/>
      <c r="K38" s="17"/>
      <c r="L38" s="17"/>
      <c r="M38" s="17"/>
      <c r="N38" s="17">
        <v>9720</v>
      </c>
      <c r="O38" s="17">
        <v>365</v>
      </c>
      <c r="P38" s="17"/>
      <c r="Q38" s="17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17"/>
      <c r="AF38" s="17"/>
    </row>
    <row r="39" spans="1:32" ht="16.5" customHeight="1" x14ac:dyDescent="0.2">
      <c r="A39" s="27">
        <v>29</v>
      </c>
      <c r="B39" s="16" t="s">
        <v>57</v>
      </c>
      <c r="C39" s="31"/>
      <c r="D39" s="31"/>
      <c r="E39" s="31"/>
      <c r="F39" s="17"/>
      <c r="G39" s="17"/>
      <c r="H39" s="17"/>
      <c r="I39" s="17"/>
      <c r="J39" s="17"/>
      <c r="K39" s="17"/>
      <c r="L39" s="17"/>
      <c r="M39" s="17"/>
      <c r="N39" s="17">
        <v>30780</v>
      </c>
      <c r="O39" s="17">
        <v>730</v>
      </c>
      <c r="P39" s="17"/>
      <c r="Q39" s="17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17"/>
      <c r="AF39" s="17"/>
    </row>
    <row r="40" spans="1:32" ht="25.5" x14ac:dyDescent="0.2">
      <c r="A40" s="27">
        <v>30</v>
      </c>
      <c r="B40" s="16" t="s">
        <v>58</v>
      </c>
      <c r="C40" s="31"/>
      <c r="D40" s="31"/>
      <c r="E40" s="31"/>
      <c r="F40" s="17"/>
      <c r="G40" s="17"/>
      <c r="H40" s="17"/>
      <c r="I40" s="17"/>
      <c r="J40" s="17"/>
      <c r="K40" s="17"/>
      <c r="L40" s="17"/>
      <c r="M40" s="17"/>
      <c r="N40" s="17">
        <v>18720</v>
      </c>
      <c r="O40" s="17">
        <v>365</v>
      </c>
      <c r="P40" s="17"/>
      <c r="Q40" s="17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17"/>
      <c r="AF40" s="17"/>
    </row>
    <row r="41" spans="1:32" ht="18" customHeight="1" x14ac:dyDescent="0.2">
      <c r="A41" s="27">
        <v>31</v>
      </c>
      <c r="B41" s="16" t="s">
        <v>59</v>
      </c>
      <c r="C41" s="31"/>
      <c r="D41" s="31"/>
      <c r="E41" s="31"/>
      <c r="F41" s="17">
        <v>3350</v>
      </c>
      <c r="G41" s="17">
        <v>150</v>
      </c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17"/>
      <c r="AF41" s="17"/>
    </row>
    <row r="42" spans="1:32" ht="25.5" x14ac:dyDescent="0.2">
      <c r="A42" s="27">
        <v>32</v>
      </c>
      <c r="B42" s="16" t="s">
        <v>60</v>
      </c>
      <c r="C42" s="31">
        <v>9000</v>
      </c>
      <c r="D42" s="31">
        <v>3138</v>
      </c>
      <c r="E42" s="31">
        <v>10</v>
      </c>
      <c r="F42" s="17">
        <v>6600</v>
      </c>
      <c r="G42" s="17">
        <v>2295</v>
      </c>
      <c r="H42" s="17">
        <v>5000</v>
      </c>
      <c r="I42" s="17"/>
      <c r="J42" s="17"/>
      <c r="K42" s="17"/>
      <c r="L42" s="17"/>
      <c r="M42" s="17">
        <v>5300</v>
      </c>
      <c r="N42" s="17"/>
      <c r="O42" s="17"/>
      <c r="P42" s="17"/>
      <c r="Q42" s="17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17"/>
      <c r="AF42" s="17"/>
    </row>
    <row r="43" spans="1:32" ht="25.5" x14ac:dyDescent="0.2">
      <c r="A43" s="27">
        <v>33</v>
      </c>
      <c r="B43" s="16" t="s">
        <v>61</v>
      </c>
      <c r="C43" s="31"/>
      <c r="D43" s="31"/>
      <c r="E43" s="31"/>
      <c r="F43" s="17">
        <v>2000</v>
      </c>
      <c r="G43" s="17">
        <v>1000</v>
      </c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17"/>
      <c r="AF43" s="17"/>
    </row>
    <row r="44" spans="1:32" ht="25.5" x14ac:dyDescent="0.2">
      <c r="A44" s="27">
        <v>34</v>
      </c>
      <c r="B44" s="16" t="s">
        <v>62</v>
      </c>
      <c r="C44" s="31"/>
      <c r="D44" s="31"/>
      <c r="E44" s="31"/>
      <c r="F44" s="17">
        <v>400</v>
      </c>
      <c r="G44" s="17">
        <v>100</v>
      </c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17"/>
      <c r="AF44" s="17"/>
    </row>
    <row r="45" spans="1:32" ht="25.5" x14ac:dyDescent="0.2">
      <c r="A45" s="27">
        <v>35</v>
      </c>
      <c r="B45" s="16" t="s">
        <v>63</v>
      </c>
      <c r="C45" s="31"/>
      <c r="D45" s="31"/>
      <c r="E45" s="31"/>
      <c r="F45" s="17">
        <v>3000</v>
      </c>
      <c r="G45" s="17">
        <v>1000</v>
      </c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17"/>
      <c r="AF45" s="17"/>
    </row>
    <row r="46" spans="1:32" ht="25.5" x14ac:dyDescent="0.2">
      <c r="A46" s="27">
        <v>36</v>
      </c>
      <c r="B46" s="16" t="s">
        <v>64</v>
      </c>
      <c r="C46" s="31">
        <v>750</v>
      </c>
      <c r="D46" s="31">
        <v>250</v>
      </c>
      <c r="E46" s="31"/>
      <c r="F46" s="17"/>
      <c r="G46" s="17"/>
      <c r="H46" s="17">
        <v>0</v>
      </c>
      <c r="I46" s="17"/>
      <c r="J46" s="17"/>
      <c r="K46" s="17"/>
      <c r="L46" s="17"/>
      <c r="M46" s="17"/>
      <c r="N46" s="17"/>
      <c r="O46" s="17"/>
      <c r="P46" s="17"/>
      <c r="Q46" s="17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17"/>
      <c r="AF46" s="17"/>
    </row>
    <row r="47" spans="1:32" ht="51" x14ac:dyDescent="0.2">
      <c r="A47" s="27">
        <v>37</v>
      </c>
      <c r="B47" s="16" t="s">
        <v>65</v>
      </c>
      <c r="C47" s="31">
        <v>700</v>
      </c>
      <c r="D47" s="31"/>
      <c r="E47" s="31"/>
      <c r="F47" s="17"/>
      <c r="G47" s="17"/>
      <c r="H47" s="17">
        <v>2000</v>
      </c>
      <c r="I47" s="17"/>
      <c r="J47" s="17"/>
      <c r="K47" s="17"/>
      <c r="L47" s="17"/>
      <c r="M47" s="17"/>
      <c r="N47" s="17"/>
      <c r="O47" s="17"/>
      <c r="P47" s="17"/>
      <c r="Q47" s="17"/>
      <c r="R47" s="33"/>
      <c r="S47" s="33"/>
      <c r="T47" s="33"/>
      <c r="U47" s="33"/>
      <c r="V47" s="33"/>
      <c r="W47" s="41">
        <v>45</v>
      </c>
      <c r="X47" s="41">
        <v>855</v>
      </c>
      <c r="Y47" s="41">
        <v>900</v>
      </c>
      <c r="Z47" s="41">
        <v>150</v>
      </c>
      <c r="AA47" s="33"/>
      <c r="AB47" s="33"/>
      <c r="AC47" s="33"/>
      <c r="AD47" s="33"/>
      <c r="AE47" s="17"/>
      <c r="AF47" s="17"/>
    </row>
    <row r="48" spans="1:32" ht="51" x14ac:dyDescent="0.2">
      <c r="A48" s="27">
        <v>38</v>
      </c>
      <c r="B48" s="16" t="s">
        <v>66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17">
        <v>7500</v>
      </c>
      <c r="AF48" s="17">
        <v>6200</v>
      </c>
    </row>
    <row r="49" spans="1:32" ht="25.5" x14ac:dyDescent="0.2">
      <c r="A49" s="27">
        <v>39</v>
      </c>
      <c r="B49" s="16" t="s">
        <v>67</v>
      </c>
      <c r="C49" s="17"/>
      <c r="D49" s="17"/>
      <c r="E49" s="17"/>
      <c r="F49" s="17"/>
      <c r="G49" s="17"/>
      <c r="H49" s="17">
        <v>1500</v>
      </c>
      <c r="I49" s="17">
        <v>1000</v>
      </c>
      <c r="J49" s="17"/>
      <c r="K49" s="17"/>
      <c r="L49" s="17"/>
      <c r="M49" s="17"/>
      <c r="N49" s="17"/>
      <c r="O49" s="17"/>
      <c r="P49" s="17"/>
      <c r="Q49" s="17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17"/>
      <c r="AF49" s="17"/>
    </row>
    <row r="50" spans="1:32" ht="25.5" x14ac:dyDescent="0.2">
      <c r="A50" s="27">
        <v>40</v>
      </c>
      <c r="B50" s="16" t="s">
        <v>68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33">
        <v>11000</v>
      </c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17"/>
      <c r="AF50" s="17"/>
    </row>
    <row r="51" spans="1:32" ht="25.5" x14ac:dyDescent="0.2">
      <c r="A51" s="27">
        <v>41</v>
      </c>
      <c r="B51" s="16" t="s">
        <v>69</v>
      </c>
      <c r="C51" s="17"/>
      <c r="D51" s="17"/>
      <c r="E51" s="17"/>
      <c r="F51" s="17"/>
      <c r="G51" s="17"/>
      <c r="H51" s="17">
        <v>3500</v>
      </c>
      <c r="I51" s="17"/>
      <c r="J51" s="17"/>
      <c r="K51" s="17"/>
      <c r="L51" s="17"/>
      <c r="M51" s="17"/>
      <c r="N51" s="17"/>
      <c r="O51" s="17"/>
      <c r="P51" s="17"/>
      <c r="Q51" s="17"/>
      <c r="R51" s="33"/>
      <c r="S51" s="33"/>
      <c r="T51" s="33"/>
      <c r="U51" s="41">
        <v>2500</v>
      </c>
      <c r="V51" s="33"/>
      <c r="W51" s="33"/>
      <c r="X51" s="33"/>
      <c r="Y51" s="33"/>
      <c r="Z51" s="33"/>
      <c r="AA51" s="33"/>
      <c r="AB51" s="33"/>
      <c r="AC51" s="33"/>
      <c r="AD51" s="33"/>
      <c r="AE51" s="17"/>
      <c r="AF51" s="17"/>
    </row>
    <row r="52" spans="1:32" ht="20.25" customHeight="1" x14ac:dyDescent="0.2">
      <c r="A52" s="27">
        <v>42</v>
      </c>
      <c r="B52" s="4" t="s">
        <v>70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33"/>
      <c r="S52" s="33">
        <v>1500</v>
      </c>
      <c r="T52" s="33">
        <v>11100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17"/>
      <c r="AF52" s="17"/>
    </row>
    <row r="53" spans="1:32" ht="27" customHeight="1" x14ac:dyDescent="0.2">
      <c r="A53" s="27">
        <v>43</v>
      </c>
      <c r="B53" s="3" t="s">
        <v>11</v>
      </c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33"/>
      <c r="S53" s="33"/>
      <c r="T53" s="33"/>
      <c r="U53" s="33"/>
      <c r="V53" s="33"/>
      <c r="W53" s="33"/>
      <c r="X53" s="33"/>
      <c r="Y53" s="33"/>
      <c r="Z53" s="33"/>
      <c r="AA53" s="41">
        <v>100</v>
      </c>
      <c r="AB53" s="33"/>
      <c r="AC53" s="33"/>
      <c r="AD53" s="33"/>
      <c r="AE53" s="17"/>
      <c r="AF53" s="17"/>
    </row>
    <row r="54" spans="1:32" ht="25.5" x14ac:dyDescent="0.2">
      <c r="A54" s="27">
        <v>44</v>
      </c>
      <c r="B54" s="4" t="s">
        <v>23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33"/>
      <c r="S54" s="33"/>
      <c r="T54" s="33"/>
      <c r="U54" s="33"/>
      <c r="V54" s="33"/>
      <c r="W54" s="33"/>
      <c r="X54" s="33"/>
      <c r="Y54" s="33"/>
      <c r="Z54" s="33"/>
      <c r="AA54" s="41">
        <v>150</v>
      </c>
      <c r="AB54" s="33"/>
      <c r="AC54" s="33"/>
      <c r="AD54" s="33"/>
      <c r="AE54" s="17"/>
      <c r="AF54" s="17"/>
    </row>
    <row r="55" spans="1:32" ht="25.5" x14ac:dyDescent="0.2">
      <c r="A55" s="27">
        <v>45</v>
      </c>
      <c r="B55" s="4" t="s">
        <v>71</v>
      </c>
      <c r="C55" s="17"/>
      <c r="D55" s="17"/>
      <c r="E55" s="17"/>
      <c r="F55" s="17"/>
      <c r="G55" s="17"/>
      <c r="H55" s="17"/>
      <c r="I55" s="17"/>
      <c r="J55" s="17"/>
      <c r="K55" s="17">
        <v>300</v>
      </c>
      <c r="L55" s="17"/>
      <c r="M55" s="17"/>
      <c r="N55" s="17"/>
      <c r="O55" s="17"/>
      <c r="P55" s="17"/>
      <c r="Q55" s="17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17"/>
      <c r="AF55" s="17"/>
    </row>
    <row r="56" spans="1:32" ht="26.25" customHeight="1" x14ac:dyDescent="0.2">
      <c r="A56" s="27">
        <v>46</v>
      </c>
      <c r="B56" s="1" t="s">
        <v>25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>
        <v>2500</v>
      </c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17"/>
      <c r="AF56" s="17"/>
    </row>
    <row r="57" spans="1:32" ht="26.25" customHeight="1" x14ac:dyDescent="0.2">
      <c r="A57" s="27">
        <v>47</v>
      </c>
      <c r="B57" s="4" t="s">
        <v>26</v>
      </c>
      <c r="C57" s="17"/>
      <c r="D57" s="17"/>
      <c r="E57" s="17"/>
      <c r="F57" s="17"/>
      <c r="G57" s="17"/>
      <c r="H57" s="17">
        <v>150</v>
      </c>
      <c r="I57" s="17"/>
      <c r="J57" s="17"/>
      <c r="K57" s="17"/>
      <c r="L57" s="17"/>
      <c r="M57" s="17"/>
      <c r="N57" s="17"/>
      <c r="O57" s="17"/>
      <c r="P57" s="17"/>
      <c r="Q57" s="17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17"/>
      <c r="AF57" s="17"/>
    </row>
    <row r="58" spans="1:32" x14ac:dyDescent="0.2">
      <c r="A58" s="19"/>
      <c r="B58" s="20" t="s">
        <v>27</v>
      </c>
      <c r="C58" s="21">
        <f>SUM(C11:C55)</f>
        <v>26394</v>
      </c>
      <c r="D58" s="21">
        <f>SUM(D11:D57)</f>
        <v>18048</v>
      </c>
      <c r="E58" s="21">
        <f>SUM(E11:E55)</f>
        <v>235</v>
      </c>
      <c r="F58" s="21">
        <f>SUM(F11:F55)</f>
        <v>18898</v>
      </c>
      <c r="G58" s="21">
        <f>SUM(G11:G55)</f>
        <v>6507</v>
      </c>
      <c r="H58" s="21">
        <f>SUM(H11:H57)</f>
        <v>79920.493180000005</v>
      </c>
      <c r="I58" s="21">
        <f>SUM(I12:I56)</f>
        <v>28878</v>
      </c>
      <c r="J58" s="21">
        <f t="shared" ref="J58:P58" si="0">SUM(J11:J55)</f>
        <v>12741</v>
      </c>
      <c r="K58" s="21">
        <f t="shared" si="0"/>
        <v>300</v>
      </c>
      <c r="L58" s="21">
        <f t="shared" si="0"/>
        <v>123825</v>
      </c>
      <c r="M58" s="21">
        <f t="shared" si="0"/>
        <v>15620</v>
      </c>
      <c r="N58" s="21">
        <f t="shared" si="0"/>
        <v>59220</v>
      </c>
      <c r="O58" s="21">
        <f t="shared" si="0"/>
        <v>1460</v>
      </c>
      <c r="P58" s="21">
        <f t="shared" si="0"/>
        <v>1400</v>
      </c>
      <c r="Q58" s="21">
        <f>SUM(Q11:Q57)</f>
        <v>2500</v>
      </c>
      <c r="R58" s="34">
        <f>SUM(R11:R57)</f>
        <v>11000</v>
      </c>
      <c r="S58" s="34">
        <f t="shared" ref="S58:T58" si="1">SUM(S11:S57)</f>
        <v>1500</v>
      </c>
      <c r="T58" s="34">
        <f t="shared" si="1"/>
        <v>11100</v>
      </c>
      <c r="U58" s="34">
        <v>2500</v>
      </c>
      <c r="V58" s="34">
        <f>SUM(V11:V57)</f>
        <v>8800</v>
      </c>
      <c r="W58" s="34">
        <f>SUM(W29:W57)</f>
        <v>370</v>
      </c>
      <c r="X58" s="34">
        <f t="shared" ref="X58:Y58" si="2">SUM(X29:X57)</f>
        <v>1180</v>
      </c>
      <c r="Y58" s="34">
        <f t="shared" si="2"/>
        <v>1550</v>
      </c>
      <c r="Z58" s="34">
        <v>3150</v>
      </c>
      <c r="AA58" s="34">
        <f>SUM(AA33:AA57)</f>
        <v>400</v>
      </c>
      <c r="AB58" s="34">
        <v>100</v>
      </c>
      <c r="AC58" s="34">
        <v>50</v>
      </c>
      <c r="AD58" s="34">
        <v>280</v>
      </c>
      <c r="AE58" s="21">
        <f>SUM(AE11:AE55)</f>
        <v>7500</v>
      </c>
      <c r="AF58" s="21">
        <f>SUM(AF11:AF55)</f>
        <v>6200</v>
      </c>
    </row>
    <row r="59" spans="1:32" x14ac:dyDescent="0.2">
      <c r="A59" s="22"/>
      <c r="B59" s="22" t="s">
        <v>28</v>
      </c>
      <c r="C59" s="18">
        <v>0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587</v>
      </c>
      <c r="L59" s="18">
        <v>0</v>
      </c>
      <c r="M59" s="6">
        <v>0</v>
      </c>
      <c r="N59" s="18">
        <v>0</v>
      </c>
      <c r="O59" s="18">
        <v>0</v>
      </c>
      <c r="P59" s="18">
        <v>700</v>
      </c>
      <c r="Q59" s="18">
        <v>0</v>
      </c>
      <c r="R59" s="35">
        <v>0</v>
      </c>
      <c r="S59" s="35">
        <v>0</v>
      </c>
      <c r="T59" s="35">
        <v>0</v>
      </c>
      <c r="U59" s="35">
        <v>0</v>
      </c>
      <c r="V59" s="35">
        <v>0</v>
      </c>
      <c r="W59" s="35">
        <v>0</v>
      </c>
      <c r="X59" s="35">
        <v>0</v>
      </c>
      <c r="Y59" s="35">
        <v>0</v>
      </c>
      <c r="Z59" s="35">
        <v>0</v>
      </c>
      <c r="AA59" s="35">
        <v>0</v>
      </c>
      <c r="AB59" s="35">
        <v>0</v>
      </c>
      <c r="AC59" s="35">
        <v>0</v>
      </c>
      <c r="AD59" s="35">
        <v>0</v>
      </c>
      <c r="AE59" s="18">
        <v>0</v>
      </c>
      <c r="AF59" s="18">
        <v>0</v>
      </c>
    </row>
    <row r="60" spans="1:32" x14ac:dyDescent="0.2">
      <c r="A60" s="23"/>
      <c r="B60" s="23" t="s">
        <v>29</v>
      </c>
      <c r="C60" s="24">
        <f>C58+C59</f>
        <v>26394</v>
      </c>
      <c r="D60" s="24">
        <f>SUM(D58:D59)</f>
        <v>18048</v>
      </c>
      <c r="E60" s="24">
        <f>E58+E59</f>
        <v>235</v>
      </c>
      <c r="F60" s="24">
        <f t="shared" ref="F60:AF60" si="3">F58+F59</f>
        <v>18898</v>
      </c>
      <c r="G60" s="24">
        <f t="shared" si="3"/>
        <v>6507</v>
      </c>
      <c r="H60" s="24">
        <f t="shared" si="3"/>
        <v>79920.493180000005</v>
      </c>
      <c r="I60" s="24">
        <f t="shared" si="3"/>
        <v>28878</v>
      </c>
      <c r="J60" s="24">
        <f t="shared" si="3"/>
        <v>12741</v>
      </c>
      <c r="K60" s="24">
        <f t="shared" si="3"/>
        <v>887</v>
      </c>
      <c r="L60" s="24">
        <f>L58+L59</f>
        <v>123825</v>
      </c>
      <c r="M60" s="24">
        <f>M58+M59</f>
        <v>15620</v>
      </c>
      <c r="N60" s="24">
        <f t="shared" si="3"/>
        <v>59220</v>
      </c>
      <c r="O60" s="24">
        <f t="shared" si="3"/>
        <v>1460</v>
      </c>
      <c r="P60" s="24">
        <f t="shared" si="3"/>
        <v>2100</v>
      </c>
      <c r="Q60" s="24">
        <f>Q58+Q59</f>
        <v>2500</v>
      </c>
      <c r="R60" s="24">
        <f t="shared" ref="R60:T60" si="4">R58+R59</f>
        <v>11000</v>
      </c>
      <c r="S60" s="24">
        <f t="shared" si="4"/>
        <v>1500</v>
      </c>
      <c r="T60" s="24">
        <f t="shared" si="4"/>
        <v>11100</v>
      </c>
      <c r="U60" s="39">
        <v>2500</v>
      </c>
      <c r="V60" s="39">
        <f>SUM(V58:V59)</f>
        <v>8800</v>
      </c>
      <c r="W60" s="39">
        <f>SUM(W58:W59)</f>
        <v>370</v>
      </c>
      <c r="X60" s="39">
        <f t="shared" ref="X60:Y60" si="5">SUM(X58:X59)</f>
        <v>1180</v>
      </c>
      <c r="Y60" s="39">
        <f t="shared" si="5"/>
        <v>1550</v>
      </c>
      <c r="Z60" s="39">
        <v>3150</v>
      </c>
      <c r="AA60" s="39">
        <f>SUM(AA58:AA59)</f>
        <v>400</v>
      </c>
      <c r="AB60" s="39">
        <v>100</v>
      </c>
      <c r="AC60" s="39">
        <v>50</v>
      </c>
      <c r="AD60" s="39">
        <v>280</v>
      </c>
      <c r="AE60" s="24">
        <f t="shared" si="3"/>
        <v>7500</v>
      </c>
      <c r="AF60" s="24">
        <f t="shared" si="3"/>
        <v>6200</v>
      </c>
    </row>
    <row r="61" spans="1:32" x14ac:dyDescent="0.2">
      <c r="E61" s="25">
        <f>C60+D60+E60+M60</f>
        <v>60297</v>
      </c>
      <c r="F61" s="6"/>
      <c r="G61" s="26"/>
      <c r="H61" s="30"/>
      <c r="I61" s="29"/>
      <c r="J61" s="30"/>
      <c r="K61" s="30"/>
      <c r="L61" s="30"/>
      <c r="AF61" s="42" t="s">
        <v>92</v>
      </c>
    </row>
    <row r="62" spans="1:32" x14ac:dyDescent="0.2">
      <c r="C62" s="5"/>
      <c r="E62" s="5"/>
      <c r="F62" s="5"/>
      <c r="L62" s="5"/>
    </row>
    <row r="63" spans="1:32" x14ac:dyDescent="0.2">
      <c r="C63" s="5"/>
      <c r="E63" s="5"/>
      <c r="F63" s="5"/>
    </row>
    <row r="64" spans="1:32" x14ac:dyDescent="0.2">
      <c r="H64" s="5"/>
      <c r="I64" s="5"/>
    </row>
  </sheetData>
  <mergeCells count="36">
    <mergeCell ref="AD1:AF1"/>
    <mergeCell ref="M9:M10"/>
    <mergeCell ref="AE9:AE10"/>
    <mergeCell ref="C6:AD6"/>
    <mergeCell ref="M7:AD7"/>
    <mergeCell ref="Z9:Z10"/>
    <mergeCell ref="U9:U10"/>
    <mergeCell ref="V9:V10"/>
    <mergeCell ref="AA9:AA10"/>
    <mergeCell ref="AB9:AB10"/>
    <mergeCell ref="AC9:AC10"/>
    <mergeCell ref="W9:Y9"/>
    <mergeCell ref="AD9:AD10"/>
    <mergeCell ref="P9:P10"/>
    <mergeCell ref="Q9:Q10"/>
    <mergeCell ref="AE3:AF3"/>
    <mergeCell ref="AE6:AF7"/>
    <mergeCell ref="R9:R10"/>
    <mergeCell ref="S9:T9"/>
    <mergeCell ref="Z8:AD8"/>
    <mergeCell ref="A3:P3"/>
    <mergeCell ref="N9:N10"/>
    <mergeCell ref="O9:O10"/>
    <mergeCell ref="A6:A10"/>
    <mergeCell ref="B6:B10"/>
    <mergeCell ref="A5:AF5"/>
    <mergeCell ref="C7:L7"/>
    <mergeCell ref="C8:E9"/>
    <mergeCell ref="F8:G9"/>
    <mergeCell ref="H8:H10"/>
    <mergeCell ref="I8:I10"/>
    <mergeCell ref="J8:J10"/>
    <mergeCell ref="K8:K10"/>
    <mergeCell ref="L8:L10"/>
    <mergeCell ref="M8:Y8"/>
    <mergeCell ref="AF9:AF10"/>
  </mergeCells>
  <printOptions horizontalCentered="1"/>
  <pageMargins left="0.23622047244094491" right="0.15748031496062992" top="0.74803149606299213" bottom="0.31496062992125984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3</vt:lpstr>
      <vt:lpstr>'таблица 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2022-04-01T12:19:07Z</dcterms:modified>
</cp:coreProperties>
</file>