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nal\Desktop\"/>
    </mc:Choice>
  </mc:AlternateContent>
  <xr:revisionPtr revIDLastSave="0" documentId="8_{FB26681D-1512-4D16-B5B0-983A17C79A41}" xr6:coauthVersionLast="47" xr6:coauthVersionMax="47" xr10:uidLastSave="{00000000-0000-0000-0000-000000000000}"/>
  <bookViews>
    <workbookView xWindow="-120" yWindow="-120" windowWidth="19440" windowHeight="15000" xr2:uid="{05B9340D-91CE-42B6-9D72-54BD205A2B82}"/>
  </bookViews>
  <sheets>
    <sheet name="Таблица 1" sheetId="1" r:id="rId1"/>
    <sheet name="Таблица 2" sheetId="2" r:id="rId2"/>
    <sheet name="Таблица 3" sheetId="3" r:id="rId3"/>
    <sheet name="Таблица 5" sheetId="4" r:id="rId4"/>
    <sheet name="Таблица 6" sheetId="5" r:id="rId5"/>
    <sheet name="Таблица 7" sheetId="6" r:id="rId6"/>
  </sheets>
  <definedNames>
    <definedName name="_xlnm._FilterDatabase" localSheetId="0" hidden="1">'Таблица 1'!$A$9:$U$71</definedName>
    <definedName name="_xlnm.Print_Titles" localSheetId="0">'Таблица 1'!$4:$9</definedName>
    <definedName name="_xlnm.Print_Titles" localSheetId="2">'Таблица 3'!$5:$10</definedName>
    <definedName name="_xlnm.Print_Area" localSheetId="4">'Таблица 6'!$A$1:$AB$11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7" i="6" l="1"/>
  <c r="I27" i="6"/>
  <c r="H27" i="6"/>
  <c r="G27" i="6"/>
  <c r="F27" i="6"/>
  <c r="E27" i="6"/>
  <c r="D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0" i="6"/>
  <c r="K9" i="6"/>
  <c r="K8" i="6"/>
  <c r="K7" i="6"/>
  <c r="K6" i="6"/>
  <c r="K27" i="6" s="1"/>
  <c r="K29" i="6" s="1"/>
  <c r="AH62" i="3"/>
  <c r="AH64" i="3" s="1"/>
  <c r="AG62" i="3"/>
  <c r="AG64" i="3" s="1"/>
  <c r="AF62" i="3"/>
  <c r="AF64" i="3" s="1"/>
  <c r="AE62" i="3"/>
  <c r="AE64" i="3" s="1"/>
  <c r="AD62" i="3"/>
  <c r="AD64" i="3" s="1"/>
  <c r="AC62" i="3"/>
  <c r="AC64" i="3" s="1"/>
  <c r="AB62" i="3"/>
  <c r="AB64" i="3" s="1"/>
  <c r="AA62" i="3"/>
  <c r="AA64" i="3" s="1"/>
  <c r="Z62" i="3"/>
  <c r="Z64" i="3" s="1"/>
  <c r="Y62" i="3"/>
  <c r="Y64" i="3" s="1"/>
  <c r="X62" i="3"/>
  <c r="X64" i="3" s="1"/>
  <c r="W62" i="3"/>
  <c r="W64" i="3" s="1"/>
  <c r="V62" i="3"/>
  <c r="V64" i="3" s="1"/>
  <c r="U62" i="3"/>
  <c r="U64" i="3" s="1"/>
  <c r="T62" i="3"/>
  <c r="T64" i="3" s="1"/>
  <c r="S62" i="3"/>
  <c r="S64" i="3" s="1"/>
  <c r="R62" i="3"/>
  <c r="R64" i="3" s="1"/>
  <c r="Q62" i="3"/>
  <c r="Q64" i="3" s="1"/>
  <c r="P62" i="3"/>
  <c r="P64" i="3" s="1"/>
  <c r="O62" i="3"/>
  <c r="O64" i="3" s="1"/>
  <c r="N62" i="3"/>
  <c r="N64" i="3" s="1"/>
  <c r="M62" i="3"/>
  <c r="M64" i="3" s="1"/>
  <c r="L62" i="3"/>
  <c r="L64" i="3" s="1"/>
  <c r="K62" i="3"/>
  <c r="K64" i="3" s="1"/>
  <c r="J62" i="3"/>
  <c r="J64" i="3" s="1"/>
  <c r="I62" i="3"/>
  <c r="I64" i="3" s="1"/>
  <c r="H62" i="3"/>
  <c r="H64" i="3" s="1"/>
  <c r="G62" i="3"/>
  <c r="G64" i="3" s="1"/>
  <c r="F62" i="3"/>
  <c r="F64" i="3" s="1"/>
  <c r="E62" i="3"/>
  <c r="E64" i="3" s="1"/>
  <c r="D62" i="3"/>
  <c r="D64" i="3" s="1"/>
  <c r="C62" i="3"/>
  <c r="C64" i="3" s="1"/>
  <c r="X69" i="1"/>
  <c r="X71" i="1" s="1"/>
  <c r="W69" i="1"/>
  <c r="W71" i="1" s="1"/>
  <c r="V69" i="1"/>
  <c r="V71" i="1" s="1"/>
  <c r="U69" i="1"/>
  <c r="U71" i="1" s="1"/>
  <c r="T69" i="1"/>
  <c r="T71" i="1" s="1"/>
  <c r="S69" i="1"/>
  <c r="S71" i="1" s="1"/>
  <c r="R69" i="1"/>
  <c r="R71" i="1" s="1"/>
  <c r="Q69" i="1"/>
  <c r="Q71" i="1" s="1"/>
  <c r="P69" i="1"/>
  <c r="P71" i="1" s="1"/>
  <c r="O69" i="1"/>
  <c r="O71" i="1" s="1"/>
  <c r="N69" i="1"/>
  <c r="N71" i="1" s="1"/>
  <c r="M69" i="1"/>
  <c r="M71" i="1" s="1"/>
  <c r="L69" i="1"/>
  <c r="L71" i="1" s="1"/>
  <c r="K69" i="1"/>
  <c r="K71" i="1" s="1"/>
  <c r="J69" i="1"/>
  <c r="J71" i="1" s="1"/>
  <c r="I69" i="1"/>
  <c r="I71" i="1" s="1"/>
  <c r="H69" i="1"/>
  <c r="H71" i="1" s="1"/>
  <c r="G69" i="1"/>
  <c r="G71" i="1" s="1"/>
  <c r="F69" i="1"/>
  <c r="F71" i="1" s="1"/>
</calcChain>
</file>

<file path=xl/sharedStrings.xml><?xml version="1.0" encoding="utf-8"?>
<sst xmlns="http://schemas.openxmlformats.org/spreadsheetml/2006/main" count="319" uniqueCount="216">
  <si>
    <t>Таблица 1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</si>
  <si>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2020 год и плановый период 2021 и 2022 годов, между медицинскими организациями на 2020 год (за исключением медицинских услуг)</t>
  </si>
  <si>
    <t xml:space="preserve">  № п/п</t>
  </si>
  <si>
    <t>Наименование медицинского  учреждения</t>
  </si>
  <si>
    <t>Уровни оказания медицинской помощи</t>
  </si>
  <si>
    <t>Медицинская помощь в рамках территориальной программы ОМС</t>
  </si>
  <si>
    <t>Сверхбазовая программа ОМС</t>
  </si>
  <si>
    <t>Круглосуточный стационар (случаи госпитализации)-2021</t>
  </si>
  <si>
    <t>в том числе для медицинской помощи, оказываемой федеральными медицинскими организациями</t>
  </si>
  <si>
    <t xml:space="preserve">Круглосуточный стационар, случаи госпитализации (за исключением федеральныхмедицинских организаций) </t>
  </si>
  <si>
    <t>в том числе по профилю «онкология»,  для медицинской помощи, оказываемой медицинскими организациями (за исключением федеральных медицинских организаций)</t>
  </si>
  <si>
    <t xml:space="preserve">в том числе медицинская реабилитация, случаи госпитализации (за исключением федеральных медицинских организаций) </t>
  </si>
  <si>
    <t>в том числе медицинская реабилитация для детей в возрасте 0 - 17 лет  (случаи госпитализации)</t>
  </si>
  <si>
    <t xml:space="preserve">     в том числе число случаев госпитализации по  высокотехнологичной медицинской помощи</t>
  </si>
  <si>
    <t>Паллиативная медицинская помощь в условиях стационара (к/д)</t>
  </si>
  <si>
    <t xml:space="preserve">Дневной стационар, случаи лечения (за исключением федеральных медицинских организаций) </t>
  </si>
  <si>
    <t>в том числе по профилю «онкология» для медицинской помощи, оказываемой медицинскими организациями (за исключением федеральных медицинских организаций)</t>
  </si>
  <si>
    <t xml:space="preserve">в том числе для медицинской помощи, оказываемой при экстракорпоральном оплодотворении медицинскими организациями (за исключением федеральныхмедицинских организаций) </t>
  </si>
  <si>
    <t>Амбулаторная помощь</t>
  </si>
  <si>
    <t>Скорая медицинская помощь вне медицинской организации, включая медицинскую эвакуацию (число вызовов)</t>
  </si>
  <si>
    <t>Паллиативная медицинская помощь в амбулаторных условиях</t>
  </si>
  <si>
    <t>Число посещений с профилактическими и иными целями</t>
  </si>
  <si>
    <t>Комплексные посещения для проведения профилактических медицинских осмотров</t>
  </si>
  <si>
    <t>Комплексные посещения для проведения диспансеризации</t>
  </si>
  <si>
    <t>Посещения с иными целями</t>
  </si>
  <si>
    <t xml:space="preserve"> Число посещений, оказываемых в неотложной форме</t>
  </si>
  <si>
    <t>число обращений по  поводу заболеваний</t>
  </si>
  <si>
    <t xml:space="preserve">Паллиативная медицинская помощь в  амбулаторных условиях (посещения), в том числе </t>
  </si>
  <si>
    <t>посещения в амбулаторных условиях, в том числе на дому (за исключением посещений на дому выездными патронажными бригадами)</t>
  </si>
  <si>
    <t>при осуществлении посещений на дому выездными патронажными бригадами паллиативной медицинской помощи</t>
  </si>
  <si>
    <t>Областное бюджетное учреждение здравоохранения Верхнеландеховская центральная районная больница</t>
  </si>
  <si>
    <t>Областное бюджетное учреждение здравоохранения Вичугская центральная районная больница</t>
  </si>
  <si>
    <t>Областное  бюджетное учреждение здравоохранения «Гаврилово-Посадская центральная районная больница»</t>
  </si>
  <si>
    <t>Областное бюджетное учреждение здравоохранения Ильинская центральная районная больница</t>
  </si>
  <si>
    <t>Областное бюджетное учреждение здравоохранения «Кинешемская центральная районная больница»</t>
  </si>
  <si>
    <t>Областное бюджетное учреждение здравоохранения «Комсомольская центральная больница»</t>
  </si>
  <si>
    <t>Областное бюджетное учреждение здравоохранения «Кохомская  городская больница»</t>
  </si>
  <si>
    <t>Областное бюджетное учреждение здравоохранения Лежневская центральная районная больница</t>
  </si>
  <si>
    <t xml:space="preserve"> Областное бюджетное учреждение здравоохранения «Лухская центральная районная больница»</t>
  </si>
  <si>
    <t>Областное бюджетное учреждение здравоохранения «Палехская центральная районная больница»</t>
  </si>
  <si>
    <t>Областное бюджетное учреждение здравоохранения «Пестяковская центральная районная больница»</t>
  </si>
  <si>
    <t>Областное бюджетное учреждение здравоохранения Приволжская центральная районная больница</t>
  </si>
  <si>
    <t>Областное бюджетное учреждение здравоохранения Пучежская центральная районная больница</t>
  </si>
  <si>
    <t>Областное бюджетное учреждение здравоохранения «Родниковская центральная районная больница»</t>
  </si>
  <si>
    <t xml:space="preserve"> Областное бюджетное учреждение здравоохранения «Тейковская центральная районная больница»</t>
  </si>
  <si>
    <t>Областное бюджетное учреждение здравоохранения Фурмановская центральная районная больница</t>
  </si>
  <si>
    <t>Областное бюджетное учреждение здравоохранения «Шуйская центральная районная больница»</t>
  </si>
  <si>
    <t>Областное бюджетное учреждение здравоохранения «Южская центральная районная больница»</t>
  </si>
  <si>
    <t xml:space="preserve">Областное бюджетное учреждение здравоохранения «1-я городская клиническая больница» </t>
  </si>
  <si>
    <t>Областное бюджетное учреждение здравоохранения «Ивановская клиническая больница имени Куваевых»</t>
  </si>
  <si>
    <t>Областное бюджетное учреждение здравоохранения «Городская клиническая больница № 3 г. Иванова»</t>
  </si>
  <si>
    <t xml:space="preserve">Областное бюджетное учреждение здравоохранения «Городская клиническая больница № 4» </t>
  </si>
  <si>
    <t xml:space="preserve">Областное бюджетное учреждение здравоохранения «Городская клиническая больница № 7» </t>
  </si>
  <si>
    <t>Областное бюджетное учреждение здравоохранения «Городская клиническая больница  № 8» г.Иваново</t>
  </si>
  <si>
    <t>Областное бюджетное учреждение здравоохранения «Детская городская клиническая больница № 5» г. Иваново</t>
  </si>
  <si>
    <t xml:space="preserve">Областное бюджетное учреждение здравоохранения «Родильный дом № 1» </t>
  </si>
  <si>
    <t>Областное бюджетное учреждение здравоохранения «Родильный дом № 4»</t>
  </si>
  <si>
    <t xml:space="preserve">Областное бюджетное учреждение здравоохранения «Стоматологическая поликлиника № 1» </t>
  </si>
  <si>
    <t>Областное бюджетное учреждение здравоохранения «Станция скорой медицинской помощи» г.Иваново</t>
  </si>
  <si>
    <t xml:space="preserve">Областное бюджетное учреждение здравоохранения  Ивановской области «Областная детская клиническая больница» </t>
  </si>
  <si>
    <t xml:space="preserve">Областное бюджетное учреждение здравоохранения «Ивановский областной клинический центр медицинской реабилитации» </t>
  </si>
  <si>
    <t xml:space="preserve">Областное бюджетное учреждение здравоохранения «Ивановская областная клиническая больница» </t>
  </si>
  <si>
    <t>Областное бюджетное учреждение здравоохранения «Кардиологический диспансер»</t>
  </si>
  <si>
    <t>Областное бюджетное учреждение здравоохранения «Ивановский областной госпиталь для ветеранов войн»</t>
  </si>
  <si>
    <t>Областное бюджетное учреждение здравоохранения «Ивановский областной онкологический диспансер»</t>
  </si>
  <si>
    <t>Областное бюджетное учреждение здравоохранения «Ивановский областной кожно-венерологический диспансер»</t>
  </si>
  <si>
    <t>Федеральное государственное бюджетное учреждение «Ивановский научно-исследовательский институт материнства и детства имени В.Н.Городкова» Министерства здравоохранения Российской Федерации*</t>
  </si>
  <si>
    <t xml:space="preserve"> Федеральное государственное бюджетное образовательное учреждение высшего образования «Ивановская государственная медицинская академия» Министерства здравоохранения Российской Федерации</t>
  </si>
  <si>
    <t xml:space="preserve">Федеральное государственное бюджетное учреждение здравоохранения «Медицинский центр «Решма» Федерального медико-биологического агентства» </t>
  </si>
  <si>
    <t>федеральное казенное учреждение  здравоохранения «Медико-санитарная часть № 37  Федеральной службы исполнения наказаний»</t>
  </si>
  <si>
    <t>частное учреждение  здравоохранения «Клиническая больница «РЖД-Медицина» города Иваново</t>
  </si>
  <si>
    <t>федеральное казенное учреждение здравоохранения «Медико-санитарная часть Министерства внутренних дел Российской Федерации по Ивановской области»</t>
  </si>
  <si>
    <t xml:space="preserve">Общество с ограниченной ответственностью 
«Ивмедцентр»
</t>
  </si>
  <si>
    <t xml:space="preserve">Общество с ограниченной ответственностью «Ивановская клиника офтальмохирургии» </t>
  </si>
  <si>
    <t>Общество с ограниченной ответственностью «Центр лечебно-профилактической медицины «МЕДИКОМ»</t>
  </si>
  <si>
    <t xml:space="preserve">Общество с ограниченной ответственностью «МЕДИЦИНА» </t>
  </si>
  <si>
    <t>Медицинское частное учреждение дополнительного профессионального образования "Нефросовет"</t>
  </si>
  <si>
    <t xml:space="preserve"> ИП Замыслов Данил Евгеньевич</t>
  </si>
  <si>
    <t>"Общество с ограниченной ответственностью «Санаторий Зеленый городок»</t>
  </si>
  <si>
    <t>Общество с ограниченной ответственностью «Клиника Современной Медицины»</t>
  </si>
  <si>
    <t xml:space="preserve">Общество с ограниченной ответственностью «Добрый День» </t>
  </si>
  <si>
    <t xml:space="preserve">Государственное бюджетное учреждение здравоохранения Владимирской области "Областная клиническая больница" </t>
  </si>
  <si>
    <t>Общество с ограниченной ответственностью "Медицинский центр "Европа"</t>
  </si>
  <si>
    <t xml:space="preserve">Общество с ограниченной ответственностью  
«Ядерные медицинские технологии» 
</t>
  </si>
  <si>
    <t>Автономная некоммерческая организация «Медико-социальный центр «Светодар»</t>
  </si>
  <si>
    <t xml:space="preserve">Общество с ограниченной ответственностью  
«Медицинский центр «Ивастрамед»
</t>
  </si>
  <si>
    <t xml:space="preserve">Общество с ограниченной ответственностью «33МедикАл» </t>
  </si>
  <si>
    <t xml:space="preserve">Общество с ограниченной ответственностью «Клиника "Вита Авис» </t>
  </si>
  <si>
    <t>Общество с ограниченной ответственностью "ЛЕЧЕБНО-ДИАГНОСТИЧЕСКИЙ ЦЕНТР "ГИППОКРАТ"</t>
  </si>
  <si>
    <t>Всего по Ивановской области</t>
  </si>
  <si>
    <t>Помощь, оказанная в др.территориях</t>
  </si>
  <si>
    <t>Итого по ТПГГ</t>
  </si>
  <si>
    <t>Таблица 2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</si>
  <si>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2020 год и плановый период 2021 и 2022 годов, между медицинскими организациями на 2020 год (за исключением медицинских услуг) по уровням организации медицинской помощи</t>
  </si>
  <si>
    <t>Уровни медицинской помощи</t>
  </si>
  <si>
    <t xml:space="preserve">в том числе медицинская реабилитация, случаи госпитализации (за исключением федеральныхмедицинских организаций) </t>
  </si>
  <si>
    <t>Первый уровень</t>
  </si>
  <si>
    <t>Второй уровень</t>
  </si>
  <si>
    <t>Третий уровнь</t>
  </si>
  <si>
    <t>Таблица 3</t>
  </si>
  <si>
    <t>Распределение медицинских услуг, оказываемых в рамках территориальной программы обязательного медицинского страхования на территории Ивановской области на 2021 год и плановый период 2022 и 2023 годов, между медицинскими организациями на 2021 год</t>
  </si>
  <si>
    <t>№ п/п</t>
  </si>
  <si>
    <t>Медицинские организации</t>
  </si>
  <si>
    <t>В амбулаторно-поликлинических условиях</t>
  </si>
  <si>
    <t>В условиях круглосуточного стационара</t>
  </si>
  <si>
    <t>в рамках базовой программы ОМС</t>
  </si>
  <si>
    <t>сверх базовой программы ОМС</t>
  </si>
  <si>
    <t>объемы медицинских услуг, установленные по федеральному нормативу</t>
  </si>
  <si>
    <t>объемы медицинских услуг, установленные дополнительно</t>
  </si>
  <si>
    <t>Компьютерная томография</t>
  </si>
  <si>
    <t>Магнитно-резонанансная томография</t>
  </si>
  <si>
    <t>Ультразвуковое исследование сердечно-сосудистой системы</t>
  </si>
  <si>
    <t>Эндоскопические диагностические исследования</t>
  </si>
  <si>
    <t>Патологоанатомическое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</si>
  <si>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 xml:space="preserve">Молекулярно-генетические исследования с целью выявления онкологических заболеваний </t>
  </si>
  <si>
    <t>Тестирование на выявление новой коронавирусной инфекции (COVID-19)</t>
  </si>
  <si>
    <t>Компьютерная томография легких без контрастирования (COVID-19)</t>
  </si>
  <si>
    <t>Гемодиализ интермиттирующий высокопоточный</t>
  </si>
  <si>
    <t>Перитонеальный диализ</t>
  </si>
  <si>
    <t>Сцинтиграфия</t>
  </si>
  <si>
    <t>Комплексное исследование для диагностики фоновых и предраковых заболеваний репродуктивных органов у женщины</t>
  </si>
  <si>
    <t>Нагрузочное ЭКГ-тестирование (велоэргометрия)</t>
  </si>
  <si>
    <t>Маммография</t>
  </si>
  <si>
    <t>Маммография (с использованием   передвижного маммографа)</t>
  </si>
  <si>
    <t>Дистанционное наблюдение за показателями артериального давления</t>
  </si>
  <si>
    <t>Оптическое исследование сетчатки с помощью компьютерного анализатора</t>
  </si>
  <si>
    <t>Секторальная лазеркоагуляция сетчатки</t>
  </si>
  <si>
    <t>Позитронно-эмиссионная компьютерная томография (ПЭТ-КТ)</t>
  </si>
  <si>
    <t xml:space="preserve">Комплекс исследований для диагностики нарушений зрения </t>
  </si>
  <si>
    <t>Рентгеноденситометрия</t>
  </si>
  <si>
    <t>Хирургическое лечение вторичной катаракты методом лазерной дисцизии задней капсулы хрусталика</t>
  </si>
  <si>
    <t>Неонатальный скрининг новорожденных</t>
  </si>
  <si>
    <t>Пренатальная (дородовая) диагностика у беременных женщин</t>
  </si>
  <si>
    <t>гемодиафильтрация продленная, услуга</t>
  </si>
  <si>
    <t>Гемодиафильтрация продолжительная, сутки</t>
  </si>
  <si>
    <t>без контрастирования</t>
  </si>
  <si>
    <t>с боллюсным введением контраста</t>
  </si>
  <si>
    <t>с ручным введением контраста</t>
  </si>
  <si>
    <t>с контрастированием</t>
  </si>
  <si>
    <t>при подборе лекарственной терапии</t>
  </si>
  <si>
    <t>при контроле эффективности лекарственной терапии</t>
  </si>
  <si>
    <t>1 область</t>
  </si>
  <si>
    <t>2 область</t>
  </si>
  <si>
    <t>Всего на 2021 год</t>
  </si>
  <si>
    <t>Областное бюджетное учреждение здравоохранения "Кинешемская центральная районная больница"</t>
  </si>
  <si>
    <t>Областное бюджетное учреждение здравоохранения "Городская клиническая больница № 4"</t>
  </si>
  <si>
    <t xml:space="preserve">Областное бюджетное учреждение здравоохранения "Городская клиническая больница № 7" </t>
  </si>
  <si>
    <t>Областное бюджетное учреждение здравоохранения "Ивановская областная клиническая больница"</t>
  </si>
  <si>
    <t>Областное бюджетное учреждение здравоохранения "Ивановский областной онкологический диспансер"</t>
  </si>
  <si>
    <t>Областное бюджетное учреждение здравоохранения  Ивановской области "Областная детская клиническая больница"</t>
  </si>
  <si>
    <t>Медицинское частное учреждение "Нефросовет-Иваново"</t>
  </si>
  <si>
    <t>Общество с ограниченной ответственностью "ЦЕНТРЫ ДИАЛИЗА "АВИЦЕННА"</t>
  </si>
  <si>
    <t>Общество с ограниченной ответственностью "МРТ-Центр"</t>
  </si>
  <si>
    <t>Общество с ограниченной ответственностью "УЗ Областной диагностический центр"</t>
  </si>
  <si>
    <t>Общество с ограниченной ответственностью "МРТ-ДИАГНОСТИКА"</t>
  </si>
  <si>
    <t>Общество с ограниченной ответственностью "Миленарис диагностика"</t>
  </si>
  <si>
    <t>Общество с ограниченной ответственностью "Миленарис профилактика"</t>
  </si>
  <si>
    <t>Общество с ограниченной ответственностью "Клиника Современной Медицины"</t>
  </si>
  <si>
    <t xml:space="preserve"> Федеральное государственное бюджетное образовательное учреждение высшего образования "Ивановская государственная медицинская академия" Министерства здравоохранения Российской Федерации</t>
  </si>
  <si>
    <t>Федеральное государственное бюджетное учреждение "Ивановский научно-исследовательский институт материнства и детства имени В.Н. Городкова" Министерства здравоохранения Российской Федерации</t>
  </si>
  <si>
    <t>частное учреждение здравоохранения "Клиническая больница "РЖД-Медицина" города Иваново"</t>
  </si>
  <si>
    <t>Общество с ограниченной ответственностью "Здоровье"</t>
  </si>
  <si>
    <t>Автономная некоммерческая организация "Медицинский центр "Белая роза"</t>
  </si>
  <si>
    <t>Общество с ограниченной ответственностью «Медицинский центр «Европа»</t>
  </si>
  <si>
    <t>Общество с ограниченной ответственностью "М-ЛАЙН"</t>
  </si>
  <si>
    <t xml:space="preserve">Общество с ограниченной ответственностью"Ивмедцентр" </t>
  </si>
  <si>
    <t>ООО «Научно-методический центр клинической лабораторной диагностики «Ситилаб»</t>
  </si>
  <si>
    <t>Общество с ограниченной ответственностью "Независимая лаборатория ИНВИТРО"</t>
  </si>
  <si>
    <t>Таблица 5</t>
  </si>
  <si>
    <t>Плановые объемы ЭКО, оказываемого в рамках территориальной программы обязательного медицинского страхования, в зависимости от этапа на 2021 год</t>
  </si>
  <si>
    <t>Профиль пациенто-мест: гинекологические для вспомогательных репродуктивных технологий (ЭКО), число случаев лечения</t>
  </si>
  <si>
    <t>№</t>
  </si>
  <si>
    <t>Уровень 1</t>
  </si>
  <si>
    <t>Уровень 2</t>
  </si>
  <si>
    <t>Уровень 3</t>
  </si>
  <si>
    <t>Уровень 4</t>
  </si>
  <si>
    <t>Всего по медицинской организации</t>
  </si>
  <si>
    <t>Повторная процедура ЭКО с применением ранее криоконсервированных эмбрионов</t>
  </si>
  <si>
    <t xml:space="preserve">Проведение I этапа (стимуляция суперовуляции), I-II этапов (получение яйцеклетки), I-III этапов (экстракорпоральное оплодотворение и культивирование эмбрионов) без последующей криоконсервации эмбрионов </t>
  </si>
  <si>
    <t>Проведение первых трех этапов ЭКО c последующей криоконсервацией эмбрионов без переноса эмбрионов</t>
  </si>
  <si>
    <t>Проведение в рамках случая лечения всех четырех этапов ЭКО без осуществления криоконсервации эмбрионов</t>
  </si>
  <si>
    <t xml:space="preserve">проведения в рамках одного случая всех этапов ЭКО c последующей криоконсервацией эмбрионов </t>
  </si>
  <si>
    <t>Таблица 6</t>
  </si>
  <si>
    <t>Распределение объемов предоставления медицинской помощи, оказываемой в рамках территориальной программы обязательного медицинского страхования на территории Ивановской области на 2021 год и плановый период 2022 и 2023 годов</t>
  </si>
  <si>
    <t>год</t>
  </si>
  <si>
    <t>Показатели</t>
  </si>
  <si>
    <t>Справочно. Медицинская помощь, планируемая к оказанию в 2021 году за счет средств областного бюджета</t>
  </si>
  <si>
    <t xml:space="preserve">Круглосуточный стационар (случаи госпитализации), в том числе для медицинской помощи, оказываемой медицинскими организациями (за исключением федеральныхмедицинских организаций) </t>
  </si>
  <si>
    <t xml:space="preserve">в том числе по профилю "онкология" для медицинской помощи, оказываемой медицинскими организациями (за исключением федеральныхмедицинских организаций) </t>
  </si>
  <si>
    <t xml:space="preserve">в том числе по профилю "медицинская реабилитаци" для медицинской помощи, оказываемой медицинскими организациями (за исключением федеральных медицинских организаций) </t>
  </si>
  <si>
    <t xml:space="preserve">Дневной стационар (случаи лечения)для медицинской помощи, оказываемой медицинскими организациями (за исключением федеральныхмедицинских организаций) </t>
  </si>
  <si>
    <t xml:space="preserve">в том числе для медицинской помощи по профилю"онкология", оказываемой медицинскими организациями (за исключением федеральныхмедицинских организаций) </t>
  </si>
  <si>
    <t xml:space="preserve">в том числе для медицинской помощипри экстракорпоральном оплодотворении, оказываемой медицинскими организациями (за исключением федеральныхмедицинских организаций) </t>
  </si>
  <si>
    <t xml:space="preserve">Паллиативная медицинская помощь в  амбулаторных условиях (посещения) </t>
  </si>
  <si>
    <t>число обращений по  поводу заболеваний, включая проведение следующих отдельных диагностических (лабораторных) исследований:</t>
  </si>
  <si>
    <t>компьютерная томография</t>
  </si>
  <si>
    <t>магнитно-резонансная томография</t>
  </si>
  <si>
    <t>ультразвуковое исследование сердечно-сосудистой системы</t>
  </si>
  <si>
    <t>эндоскопические диагностические исследования</t>
  </si>
  <si>
    <t>молекулярно-генетические исследования с целью диагностики онкологических заболеваний</t>
  </si>
  <si>
    <t>патологоанатомические исследования биопсийного (операционного) материала с целью диагностики онкологических заболеваний</t>
  </si>
  <si>
    <t>тестирование на выявление новой коронавирусной инфекции (COVID-19)</t>
  </si>
  <si>
    <t>Таблица 7</t>
  </si>
  <si>
    <t>Объемы медицинской помощи, оказываемой в рамках территориальной программы обязательного медицинского страхования, на 2021 год</t>
  </si>
  <si>
    <t>Наименование МО</t>
  </si>
  <si>
    <t>население, прикр. по СМП</t>
  </si>
  <si>
    <t>Заявлено в уведомлении</t>
  </si>
  <si>
    <t>План на 2021 год, количество вызовов</t>
  </si>
  <si>
    <t>с проведением тромболизиса</t>
  </si>
  <si>
    <t>без проведения тромболизиса</t>
  </si>
  <si>
    <t>ВСЕГО</t>
  </si>
  <si>
    <t>с применением препарата Проурокиназа</t>
  </si>
  <si>
    <t>с применением препарата Тенектеплаза</t>
  </si>
  <si>
    <t>Областное бюджетное учреждение здравоохранения «Ивановская областная клиническая больница»</t>
  </si>
  <si>
    <t>ФГБУ НИИ М и Д им. Городкова</t>
  </si>
  <si>
    <t>Приложение 4
к протоколу Комиссии по разработке
территориальной программы обязательного
медицинского страхования
от 18.10.2021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</si>
</sst>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_р_._-;\-* #,##0.00_р_._-;_-* &quot;-&quot;??_р_._-;_-@_-"/>
    <numFmt numFmtId="165" formatCode="_-* #,##0_-;\-* #,##0_-;_-* &quot;-&quot;??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8"/>
      <name val="Arial Cyr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2" fillId="0" borderId="0"/>
    <xf numFmtId="0" fontId="1" fillId="0" borderId="0"/>
    <xf numFmtId="0" fontId="8" fillId="0" borderId="0"/>
    <xf numFmtId="164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263">
    <xf numFmtId="0" fontId="0" fillId="0" borderId="0" xfId="0"/>
    <xf numFmtId="0" fontId="3" fillId="0" borderId="0" xfId="1" applyFont="1"/>
    <xf numFmtId="0" fontId="5" fillId="0" borderId="1" xfId="2" applyFont="1" applyBorder="1" applyAlignment="1">
      <alignment horizontal="center" vertical="top"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textRotation="90" wrapText="1"/>
    </xf>
    <xf numFmtId="0" fontId="6" fillId="0" borderId="3" xfId="2" applyFont="1" applyBorder="1" applyAlignment="1">
      <alignment vertical="center"/>
    </xf>
    <xf numFmtId="0" fontId="6" fillId="0" borderId="4" xfId="2" applyFont="1" applyBorder="1" applyAlignment="1">
      <alignment vertical="center"/>
    </xf>
    <xf numFmtId="0" fontId="6" fillId="0" borderId="5" xfId="3" applyFont="1" applyBorder="1" applyAlignment="1">
      <alignment horizontal="center" vertical="top"/>
    </xf>
    <xf numFmtId="0" fontId="6" fillId="0" borderId="6" xfId="3" applyFont="1" applyBorder="1" applyAlignment="1">
      <alignment horizontal="center" vertical="top"/>
    </xf>
    <xf numFmtId="0" fontId="6" fillId="0" borderId="7" xfId="3" applyFont="1" applyBorder="1" applyAlignment="1">
      <alignment horizontal="center" vertical="top"/>
    </xf>
    <xf numFmtId="0" fontId="6" fillId="0" borderId="6" xfId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0" fontId="6" fillId="0" borderId="8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textRotation="90" wrapText="1"/>
    </xf>
    <xf numFmtId="0" fontId="6" fillId="0" borderId="9" xfId="2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wrapText="1"/>
    </xf>
    <xf numFmtId="0" fontId="6" fillId="0" borderId="1" xfId="1" applyFont="1" applyBorder="1" applyAlignment="1">
      <alignment horizontal="center" wrapText="1"/>
    </xf>
    <xf numFmtId="0" fontId="6" fillId="0" borderId="10" xfId="1" applyFont="1" applyBorder="1" applyAlignment="1">
      <alignment horizontal="center" wrapText="1"/>
    </xf>
    <xf numFmtId="0" fontId="6" fillId="0" borderId="11" xfId="2" applyFont="1" applyBorder="1" applyAlignment="1">
      <alignment horizontal="center" vertical="center" textRotation="90" wrapText="1"/>
    </xf>
    <xf numFmtId="0" fontId="6" fillId="0" borderId="12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textRotation="90" wrapText="1"/>
    </xf>
    <xf numFmtId="0" fontId="6" fillId="0" borderId="12" xfId="2" applyFont="1" applyBorder="1" applyAlignment="1">
      <alignment vertical="top"/>
    </xf>
    <xf numFmtId="0" fontId="6" fillId="0" borderId="12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top"/>
    </xf>
    <xf numFmtId="0" fontId="6" fillId="0" borderId="11" xfId="2" applyFont="1" applyBorder="1" applyAlignment="1">
      <alignment horizontal="left" vertical="top" wrapText="1"/>
    </xf>
    <xf numFmtId="0" fontId="6" fillId="0" borderId="11" xfId="2" applyFont="1" applyBorder="1" applyAlignment="1">
      <alignment horizontal="center" vertical="center" wrapText="1"/>
    </xf>
    <xf numFmtId="3" fontId="6" fillId="0" borderId="11" xfId="2" applyNumberFormat="1" applyFont="1" applyBorder="1" applyAlignment="1">
      <alignment horizontal="center" vertical="center"/>
    </xf>
    <xf numFmtId="3" fontId="6" fillId="0" borderId="13" xfId="2" applyNumberFormat="1" applyFont="1" applyBorder="1" applyAlignment="1">
      <alignment horizontal="center" vertical="center"/>
    </xf>
    <xf numFmtId="1" fontId="6" fillId="0" borderId="11" xfId="1" applyNumberFormat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3" fontId="6" fillId="0" borderId="11" xfId="2" applyNumberFormat="1" applyFont="1" applyBorder="1" applyAlignment="1" applyProtection="1">
      <alignment horizontal="center" vertical="center" shrinkToFit="1"/>
      <protection locked="0"/>
    </xf>
    <xf numFmtId="3" fontId="7" fillId="0" borderId="11" xfId="2" applyNumberFormat="1" applyFont="1" applyBorder="1" applyAlignment="1" applyProtection="1">
      <alignment horizontal="center" vertical="center" shrinkToFit="1"/>
      <protection locked="0"/>
    </xf>
    <xf numFmtId="0" fontId="6" fillId="0" borderId="0" xfId="1" applyFont="1"/>
    <xf numFmtId="3" fontId="6" fillId="0" borderId="2" xfId="2" applyNumberFormat="1" applyFont="1" applyBorder="1" applyAlignment="1">
      <alignment horizontal="center" vertical="center"/>
    </xf>
    <xf numFmtId="3" fontId="7" fillId="0" borderId="11" xfId="4" applyNumberFormat="1" applyFont="1" applyBorder="1" applyAlignment="1">
      <alignment horizontal="center" vertical="center"/>
    </xf>
    <xf numFmtId="3" fontId="6" fillId="0" borderId="12" xfId="2" applyNumberFormat="1" applyFont="1" applyBorder="1" applyAlignment="1">
      <alignment horizontal="center" vertical="center"/>
    </xf>
    <xf numFmtId="3" fontId="6" fillId="0" borderId="11" xfId="5" applyNumberFormat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3" fontId="7" fillId="0" borderId="11" xfId="2" applyNumberFormat="1" applyFont="1" applyBorder="1" applyAlignment="1">
      <alignment horizontal="center" vertical="center"/>
    </xf>
    <xf numFmtId="3" fontId="6" fillId="0" borderId="0" xfId="2" applyNumberFormat="1" applyFont="1" applyAlignment="1">
      <alignment horizontal="center" vertical="center"/>
    </xf>
    <xf numFmtId="3" fontId="9" fillId="0" borderId="11" xfId="2" applyNumberFormat="1" applyFont="1" applyBorder="1" applyAlignment="1">
      <alignment horizontal="center" vertical="center"/>
    </xf>
    <xf numFmtId="0" fontId="10" fillId="0" borderId="11" xfId="1" applyFont="1" applyBorder="1" applyAlignment="1">
      <alignment horizontal="left" vertical="center" wrapText="1"/>
    </xf>
    <xf numFmtId="3" fontId="6" fillId="0" borderId="11" xfId="6" applyNumberFormat="1" applyFont="1" applyFill="1" applyBorder="1" applyAlignment="1">
      <alignment horizontal="center" vertical="center"/>
    </xf>
    <xf numFmtId="0" fontId="6" fillId="0" borderId="11" xfId="7" applyFont="1" applyBorder="1" applyAlignment="1">
      <alignment vertical="top" wrapText="1"/>
    </xf>
    <xf numFmtId="0" fontId="6" fillId="0" borderId="11" xfId="7" applyFont="1" applyBorder="1" applyAlignment="1">
      <alignment horizontal="left" wrapText="1"/>
    </xf>
    <xf numFmtId="0" fontId="11" fillId="0" borderId="11" xfId="2" applyFont="1" applyBorder="1" applyAlignment="1">
      <alignment horizontal="center" vertical="top"/>
    </xf>
    <xf numFmtId="0" fontId="11" fillId="0" borderId="11" xfId="2" applyFont="1" applyBorder="1" applyAlignment="1">
      <alignment horizontal="left" vertical="top" wrapText="1"/>
    </xf>
    <xf numFmtId="0" fontId="11" fillId="0" borderId="11" xfId="2" applyFont="1" applyBorder="1" applyAlignment="1">
      <alignment horizontal="center" vertical="center" wrapText="1"/>
    </xf>
    <xf numFmtId="3" fontId="11" fillId="0" borderId="11" xfId="6" applyNumberFormat="1" applyFont="1" applyFill="1" applyBorder="1" applyAlignment="1">
      <alignment horizontal="center" vertical="center"/>
    </xf>
    <xf numFmtId="165" fontId="6" fillId="0" borderId="11" xfId="8" applyNumberFormat="1" applyFont="1" applyFill="1" applyBorder="1" applyAlignment="1">
      <alignment horizontal="center" vertical="center"/>
    </xf>
    <xf numFmtId="165" fontId="7" fillId="0" borderId="0" xfId="8" applyNumberFormat="1" applyFont="1" applyFill="1" applyAlignment="1">
      <alignment horizontal="center"/>
    </xf>
    <xf numFmtId="165" fontId="11" fillId="0" borderId="11" xfId="8" applyNumberFormat="1" applyFont="1" applyFill="1" applyBorder="1" applyAlignment="1">
      <alignment horizontal="center" vertical="center"/>
    </xf>
    <xf numFmtId="0" fontId="11" fillId="0" borderId="11" xfId="2" applyFont="1" applyBorder="1" applyAlignment="1">
      <alignment horizontal="left" vertical="top"/>
    </xf>
    <xf numFmtId="3" fontId="6" fillId="0" borderId="0" xfId="1" applyNumberFormat="1" applyFont="1"/>
    <xf numFmtId="3" fontId="11" fillId="0" borderId="0" xfId="6" applyNumberFormat="1" applyFont="1" applyFill="1" applyBorder="1" applyAlignment="1">
      <alignment horizontal="center" vertical="center"/>
    </xf>
    <xf numFmtId="3" fontId="11" fillId="0" borderId="0" xfId="1" applyNumberFormat="1" applyFont="1" applyAlignment="1">
      <alignment horizontal="center" vertical="center"/>
    </xf>
    <xf numFmtId="0" fontId="11" fillId="0" borderId="0" xfId="1" applyFont="1" applyAlignment="1">
      <alignment horizontal="center" vertical="center"/>
    </xf>
    <xf numFmtId="3" fontId="11" fillId="0" borderId="0" xfId="2" applyNumberFormat="1" applyFont="1" applyAlignment="1">
      <alignment horizontal="center" vertical="center"/>
    </xf>
    <xf numFmtId="3" fontId="3" fillId="0" borderId="0" xfId="1" applyNumberFormat="1" applyFont="1"/>
    <xf numFmtId="0" fontId="3" fillId="0" borderId="0" xfId="2" applyFont="1"/>
    <xf numFmtId="0" fontId="3" fillId="0" borderId="0" xfId="2" applyFont="1" applyAlignment="1">
      <alignment horizontal="left" vertical="top"/>
    </xf>
    <xf numFmtId="0" fontId="3" fillId="0" borderId="0" xfId="2" applyFont="1" applyAlignment="1">
      <alignment horizontal="center" vertical="top"/>
    </xf>
    <xf numFmtId="0" fontId="3" fillId="0" borderId="0" xfId="3" applyFont="1"/>
    <xf numFmtId="0" fontId="6" fillId="0" borderId="0" xfId="3" applyFont="1"/>
    <xf numFmtId="0" fontId="5" fillId="0" borderId="0" xfId="2" applyFont="1" applyAlignment="1">
      <alignment horizontal="center" vertical="top" wrapText="1"/>
    </xf>
    <xf numFmtId="0" fontId="12" fillId="0" borderId="0" xfId="3" applyFont="1"/>
    <xf numFmtId="0" fontId="3" fillId="0" borderId="14" xfId="2" applyFont="1" applyBorder="1" applyAlignment="1">
      <alignment horizontal="center" vertical="center" wrapText="1"/>
    </xf>
    <xf numFmtId="0" fontId="3" fillId="0" borderId="15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0" fontId="3" fillId="0" borderId="11" xfId="3" applyFont="1" applyBorder="1" applyAlignment="1">
      <alignment horizontal="center" vertical="center" wrapText="1"/>
    </xf>
    <xf numFmtId="0" fontId="3" fillId="0" borderId="16" xfId="2" applyFont="1" applyBorder="1" applyAlignment="1">
      <alignment horizontal="center" vertical="center" wrapText="1"/>
    </xf>
    <xf numFmtId="0" fontId="3" fillId="0" borderId="17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textRotation="90" wrapText="1"/>
    </xf>
    <xf numFmtId="0" fontId="12" fillId="0" borderId="3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2" fillId="0" borderId="13" xfId="2" applyFont="1" applyBorder="1" applyAlignment="1">
      <alignment horizontal="center" vertical="center" wrapText="1"/>
    </xf>
    <xf numFmtId="0" fontId="12" fillId="0" borderId="3" xfId="3" applyFont="1" applyBorder="1" applyAlignment="1">
      <alignment horizontal="center" wrapText="1"/>
    </xf>
    <xf numFmtId="0" fontId="12" fillId="0" borderId="4" xfId="3" applyFont="1" applyBorder="1" applyAlignment="1">
      <alignment horizontal="center" wrapText="1"/>
    </xf>
    <xf numFmtId="0" fontId="12" fillId="0" borderId="13" xfId="3" applyFont="1" applyBorder="1" applyAlignment="1">
      <alignment horizontal="center" wrapText="1"/>
    </xf>
    <xf numFmtId="0" fontId="12" fillId="0" borderId="8" xfId="2" applyFont="1" applyBorder="1" applyAlignment="1">
      <alignment horizontal="center" vertical="center" textRotation="90" wrapText="1"/>
    </xf>
    <xf numFmtId="0" fontId="12" fillId="0" borderId="11" xfId="2" applyFont="1" applyBorder="1" applyAlignment="1">
      <alignment horizontal="center" vertical="center" textRotation="90" wrapText="1"/>
    </xf>
    <xf numFmtId="0" fontId="3" fillId="0" borderId="9" xfId="2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 wrapText="1"/>
    </xf>
    <xf numFmtId="0" fontId="12" fillId="0" borderId="12" xfId="2" applyFont="1" applyBorder="1" applyAlignment="1">
      <alignment horizontal="center" vertical="center" textRotation="90" wrapText="1"/>
    </xf>
    <xf numFmtId="0" fontId="3" fillId="0" borderId="11" xfId="3" applyFont="1" applyBorder="1" applyAlignment="1">
      <alignment horizontal="center"/>
    </xf>
    <xf numFmtId="3" fontId="3" fillId="0" borderId="11" xfId="2" applyNumberFormat="1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top" wrapText="1"/>
    </xf>
    <xf numFmtId="0" fontId="5" fillId="0" borderId="13" xfId="2" applyFont="1" applyBorder="1" applyAlignment="1">
      <alignment horizontal="center" vertical="top" wrapText="1"/>
    </xf>
    <xf numFmtId="3" fontId="5" fillId="0" borderId="11" xfId="6" applyNumberFormat="1" applyFont="1" applyFill="1" applyBorder="1" applyAlignment="1">
      <alignment horizontal="center" vertical="center"/>
    </xf>
    <xf numFmtId="0" fontId="3" fillId="0" borderId="3" xfId="2" applyFont="1" applyBorder="1" applyAlignment="1">
      <alignment horizontal="center" vertical="top" wrapText="1"/>
    </xf>
    <xf numFmtId="0" fontId="3" fillId="0" borderId="13" xfId="2" applyFont="1" applyBorder="1" applyAlignment="1">
      <alignment horizontal="center" vertical="top" wrapText="1"/>
    </xf>
    <xf numFmtId="0" fontId="13" fillId="0" borderId="0" xfId="3" applyFont="1" applyAlignment="1">
      <alignment horizontal="center" vertical="center"/>
    </xf>
    <xf numFmtId="3" fontId="5" fillId="0" borderId="11" xfId="2" applyNumberFormat="1" applyFont="1" applyBorder="1" applyAlignment="1">
      <alignment horizontal="center" vertical="center"/>
    </xf>
    <xf numFmtId="0" fontId="5" fillId="0" borderId="11" xfId="3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top"/>
    </xf>
    <xf numFmtId="0" fontId="5" fillId="0" borderId="13" xfId="2" applyFont="1" applyBorder="1" applyAlignment="1">
      <alignment horizontal="center" vertical="top"/>
    </xf>
    <xf numFmtId="0" fontId="12" fillId="0" borderId="0" xfId="3" applyFont="1" applyAlignment="1">
      <alignment horizontal="center"/>
    </xf>
    <xf numFmtId="0" fontId="12" fillId="0" borderId="0" xfId="7" applyFont="1"/>
    <xf numFmtId="0" fontId="12" fillId="0" borderId="0" xfId="7" applyFont="1" applyAlignment="1">
      <alignment horizontal="center"/>
    </xf>
    <xf numFmtId="0" fontId="12" fillId="0" borderId="0" xfId="7" applyFont="1" applyAlignment="1">
      <alignment horizontal="center" vertical="center"/>
    </xf>
    <xf numFmtId="0" fontId="12" fillId="0" borderId="0" xfId="7" applyFont="1" applyAlignment="1">
      <alignment horizontal="left"/>
    </xf>
    <xf numFmtId="0" fontId="12" fillId="0" borderId="11" xfId="7" applyFont="1" applyBorder="1" applyAlignment="1">
      <alignment horizontal="center" vertical="center" wrapText="1"/>
    </xf>
    <xf numFmtId="0" fontId="12" fillId="0" borderId="14" xfId="7" applyFont="1" applyBorder="1" applyAlignment="1">
      <alignment horizontal="center" vertical="center" wrapText="1"/>
    </xf>
    <xf numFmtId="0" fontId="12" fillId="0" borderId="18" xfId="7" applyFont="1" applyBorder="1" applyAlignment="1">
      <alignment horizontal="center" vertical="center" wrapText="1"/>
    </xf>
    <xf numFmtId="0" fontId="12" fillId="0" borderId="15" xfId="7" applyFont="1" applyBorder="1" applyAlignment="1">
      <alignment horizontal="center" vertical="center" wrapText="1"/>
    </xf>
    <xf numFmtId="0" fontId="12" fillId="0" borderId="9" xfId="7" applyFont="1" applyBorder="1" applyAlignment="1">
      <alignment horizontal="center" vertical="center" wrapText="1"/>
    </xf>
    <xf numFmtId="0" fontId="12" fillId="0" borderId="1" xfId="7" applyFont="1" applyBorder="1" applyAlignment="1">
      <alignment horizontal="center" vertical="center" wrapText="1"/>
    </xf>
    <xf numFmtId="0" fontId="12" fillId="0" borderId="10" xfId="7" applyFont="1" applyBorder="1" applyAlignment="1">
      <alignment horizontal="center" vertical="center" wrapText="1"/>
    </xf>
    <xf numFmtId="0" fontId="12" fillId="0" borderId="3" xfId="7" applyFont="1" applyBorder="1" applyAlignment="1">
      <alignment horizontal="center" vertical="center" wrapText="1"/>
    </xf>
    <xf numFmtId="0" fontId="12" fillId="0" borderId="4" xfId="7" applyFont="1" applyBorder="1" applyAlignment="1">
      <alignment horizontal="center" vertical="center" wrapText="1"/>
    </xf>
    <xf numFmtId="0" fontId="12" fillId="0" borderId="13" xfId="7" applyFont="1" applyBorder="1" applyAlignment="1">
      <alignment horizontal="center" vertical="center" wrapText="1"/>
    </xf>
    <xf numFmtId="0" fontId="12" fillId="0" borderId="3" xfId="7" applyFont="1" applyBorder="1" applyAlignment="1">
      <alignment horizontal="center" vertical="center" wrapText="1"/>
    </xf>
    <xf numFmtId="0" fontId="12" fillId="0" borderId="13" xfId="7" applyFont="1" applyBorder="1" applyAlignment="1">
      <alignment horizontal="center" vertical="center" wrapText="1"/>
    </xf>
    <xf numFmtId="0" fontId="12" fillId="0" borderId="14" xfId="7" applyFont="1" applyBorder="1" applyAlignment="1">
      <alignment horizontal="center" vertical="center" wrapText="1"/>
    </xf>
    <xf numFmtId="0" fontId="12" fillId="0" borderId="15" xfId="7" applyFont="1" applyBorder="1" applyAlignment="1">
      <alignment horizontal="center" vertical="center" wrapText="1"/>
    </xf>
    <xf numFmtId="0" fontId="12" fillId="0" borderId="2" xfId="7" applyFont="1" applyBorder="1" applyAlignment="1">
      <alignment horizontal="center" vertical="center" textRotation="90" wrapText="1"/>
    </xf>
    <xf numFmtId="0" fontId="12" fillId="0" borderId="11" xfId="7" applyFont="1" applyBorder="1" applyAlignment="1">
      <alignment horizontal="center" vertical="center" textRotation="90" wrapText="1"/>
    </xf>
    <xf numFmtId="0" fontId="12" fillId="0" borderId="11" xfId="7" applyFont="1" applyBorder="1" applyAlignment="1">
      <alignment horizontal="center" vertical="center" textRotation="90" wrapText="1"/>
    </xf>
    <xf numFmtId="0" fontId="12" fillId="0" borderId="12" xfId="7" applyFont="1" applyBorder="1" applyAlignment="1">
      <alignment horizontal="center" vertical="center" textRotation="90" wrapText="1"/>
    </xf>
    <xf numFmtId="0" fontId="12" fillId="0" borderId="12" xfId="7" applyFont="1" applyBorder="1" applyAlignment="1">
      <alignment horizontal="center" vertical="center" textRotation="90" wrapText="1"/>
    </xf>
    <xf numFmtId="0" fontId="12" fillId="0" borderId="11" xfId="7" applyFont="1" applyBorder="1" applyAlignment="1">
      <alignment horizontal="center" vertical="center" wrapText="1"/>
    </xf>
    <xf numFmtId="0" fontId="12" fillId="0" borderId="11" xfId="2" applyFont="1" applyBorder="1" applyAlignment="1">
      <alignment horizontal="left" vertical="top" wrapText="1"/>
    </xf>
    <xf numFmtId="3" fontId="6" fillId="0" borderId="11" xfId="7" applyNumberFormat="1" applyFont="1" applyBorder="1" applyAlignment="1">
      <alignment horizontal="center" vertical="center" textRotation="90" wrapText="1"/>
    </xf>
    <xf numFmtId="3" fontId="6" fillId="0" borderId="12" xfId="7" applyNumberFormat="1" applyFont="1" applyBorder="1" applyAlignment="1">
      <alignment horizontal="center" vertical="center" wrapText="1"/>
    </xf>
    <xf numFmtId="3" fontId="6" fillId="0" borderId="12" xfId="7" applyNumberFormat="1" applyFont="1" applyBorder="1" applyAlignment="1">
      <alignment horizontal="center" vertical="center" textRotation="90" wrapText="1"/>
    </xf>
    <xf numFmtId="0" fontId="6" fillId="0" borderId="11" xfId="3" applyFont="1" applyBorder="1"/>
    <xf numFmtId="3" fontId="6" fillId="0" borderId="11" xfId="3" applyNumberFormat="1" applyFont="1" applyBorder="1" applyAlignment="1">
      <alignment horizontal="center" vertical="center"/>
    </xf>
    <xf numFmtId="3" fontId="6" fillId="0" borderId="12" xfId="3" applyNumberFormat="1" applyFont="1" applyBorder="1" applyAlignment="1">
      <alignment horizontal="center" vertical="center"/>
    </xf>
    <xf numFmtId="0" fontId="12" fillId="0" borderId="11" xfId="7" applyFont="1" applyBorder="1" applyAlignment="1">
      <alignment horizontal="left" vertical="top" wrapText="1"/>
    </xf>
    <xf numFmtId="3" fontId="6" fillId="0" borderId="11" xfId="7" applyNumberFormat="1" applyFont="1" applyBorder="1" applyAlignment="1">
      <alignment horizontal="center" vertical="center" wrapText="1"/>
    </xf>
    <xf numFmtId="3" fontId="6" fillId="0" borderId="11" xfId="7" applyNumberFormat="1" applyFont="1" applyBorder="1" applyAlignment="1">
      <alignment horizontal="center" vertical="center"/>
    </xf>
    <xf numFmtId="3" fontId="6" fillId="0" borderId="11" xfId="7" applyNumberFormat="1" applyFont="1" applyBorder="1" applyAlignment="1">
      <alignment horizontal="center" vertical="center" textRotation="90"/>
    </xf>
    <xf numFmtId="0" fontId="6" fillId="0" borderId="11" xfId="3" applyFont="1" applyBorder="1" applyAlignment="1">
      <alignment horizontal="center" vertical="center"/>
    </xf>
    <xf numFmtId="3" fontId="6" fillId="0" borderId="11" xfId="7" applyNumberFormat="1" applyFont="1" applyBorder="1"/>
    <xf numFmtId="3" fontId="6" fillId="0" borderId="11" xfId="7" applyNumberFormat="1" applyFont="1" applyBorder="1" applyAlignment="1">
      <alignment horizontal="left" vertical="top" wrapText="1"/>
    </xf>
    <xf numFmtId="0" fontId="12" fillId="0" borderId="0" xfId="7" applyFont="1" applyAlignment="1">
      <alignment wrapText="1"/>
    </xf>
    <xf numFmtId="0" fontId="12" fillId="0" borderId="11" xfId="7" applyFont="1" applyBorder="1" applyAlignment="1">
      <alignment horizontal="left" wrapText="1"/>
    </xf>
    <xf numFmtId="0" fontId="12" fillId="0" borderId="11" xfId="7" applyFont="1" applyBorder="1" applyAlignment="1">
      <alignment vertical="top" wrapText="1"/>
    </xf>
    <xf numFmtId="0" fontId="6" fillId="0" borderId="11" xfId="7" applyFont="1" applyBorder="1" applyAlignment="1">
      <alignment horizontal="center" vertical="center" wrapText="1"/>
    </xf>
    <xf numFmtId="0" fontId="12" fillId="0" borderId="11" xfId="7" applyFont="1" applyBorder="1" applyAlignment="1">
      <alignment horizontal="center" vertical="top" wrapText="1"/>
    </xf>
    <xf numFmtId="0" fontId="14" fillId="0" borderId="11" xfId="7" applyFont="1" applyBorder="1" applyAlignment="1">
      <alignment horizontal="left" vertical="top" wrapText="1"/>
    </xf>
    <xf numFmtId="3" fontId="14" fillId="0" borderId="11" xfId="7" applyNumberFormat="1" applyFont="1" applyBorder="1" applyAlignment="1">
      <alignment horizontal="center" vertical="center" wrapText="1"/>
    </xf>
    <xf numFmtId="0" fontId="12" fillId="0" borderId="11" xfId="7" applyFont="1" applyBorder="1"/>
    <xf numFmtId="3" fontId="12" fillId="0" borderId="11" xfId="7" applyNumberFormat="1" applyFont="1" applyBorder="1" applyAlignment="1">
      <alignment horizontal="center" vertical="center"/>
    </xf>
    <xf numFmtId="0" fontId="14" fillId="0" borderId="11" xfId="7" applyFont="1" applyBorder="1"/>
    <xf numFmtId="3" fontId="14" fillId="0" borderId="11" xfId="7" applyNumberFormat="1" applyFont="1" applyBorder="1" applyAlignment="1">
      <alignment horizontal="center" vertical="center"/>
    </xf>
    <xf numFmtId="3" fontId="6" fillId="0" borderId="0" xfId="3" applyNumberFormat="1" applyFont="1" applyAlignment="1">
      <alignment horizontal="center"/>
    </xf>
    <xf numFmtId="0" fontId="6" fillId="0" borderId="0" xfId="3" applyFont="1" applyAlignment="1">
      <alignment horizontal="center" vertical="center"/>
    </xf>
    <xf numFmtId="3" fontId="6" fillId="0" borderId="0" xfId="3" applyNumberFormat="1" applyFont="1" applyAlignment="1">
      <alignment horizontal="center" vertical="center"/>
    </xf>
    <xf numFmtId="0" fontId="14" fillId="0" borderId="0" xfId="3" applyFont="1" applyAlignment="1">
      <alignment horizontal="center" vertical="center"/>
    </xf>
    <xf numFmtId="3" fontId="6" fillId="0" borderId="0" xfId="3" applyNumberFormat="1" applyFont="1"/>
    <xf numFmtId="3" fontId="12" fillId="0" borderId="0" xfId="3" applyNumberFormat="1" applyFont="1"/>
    <xf numFmtId="0" fontId="15" fillId="0" borderId="0" xfId="3" applyFont="1"/>
    <xf numFmtId="0" fontId="12" fillId="0" borderId="0" xfId="3" applyFont="1" applyAlignment="1">
      <alignment horizontal="right" vertical="center"/>
    </xf>
    <xf numFmtId="0" fontId="16" fillId="0" borderId="0" xfId="3" applyFont="1" applyAlignment="1">
      <alignment horizontal="center"/>
    </xf>
    <xf numFmtId="0" fontId="17" fillId="0" borderId="1" xfId="3" applyFont="1" applyBorder="1" applyAlignment="1">
      <alignment horizontal="left" vertical="center" wrapText="1"/>
    </xf>
    <xf numFmtId="0" fontId="18" fillId="0" borderId="11" xfId="3" applyFont="1" applyBorder="1" applyAlignment="1">
      <alignment horizontal="center" vertical="center"/>
    </xf>
    <xf numFmtId="0" fontId="18" fillId="0" borderId="2" xfId="3" applyFont="1" applyBorder="1" applyAlignment="1">
      <alignment horizontal="center" vertical="center"/>
    </xf>
    <xf numFmtId="0" fontId="18" fillId="0" borderId="11" xfId="3" applyFont="1" applyBorder="1" applyAlignment="1">
      <alignment horizontal="center"/>
    </xf>
    <xf numFmtId="0" fontId="18" fillId="0" borderId="3" xfId="3" applyFont="1" applyBorder="1" applyAlignment="1">
      <alignment horizontal="center"/>
    </xf>
    <xf numFmtId="0" fontId="18" fillId="0" borderId="13" xfId="3" applyFont="1" applyBorder="1" applyAlignment="1">
      <alignment horizontal="center"/>
    </xf>
    <xf numFmtId="0" fontId="18" fillId="0" borderId="2" xfId="3" applyFont="1" applyBorder="1" applyAlignment="1">
      <alignment horizontal="center" vertical="top" wrapText="1"/>
    </xf>
    <xf numFmtId="0" fontId="18" fillId="0" borderId="12" xfId="3" applyFont="1" applyBorder="1" applyAlignment="1">
      <alignment horizontal="center" vertical="center"/>
    </xf>
    <xf numFmtId="0" fontId="18" fillId="0" borderId="11" xfId="3" applyFont="1" applyBorder="1" applyAlignment="1">
      <alignment horizontal="center" vertical="top" wrapText="1"/>
    </xf>
    <xf numFmtId="0" fontId="18" fillId="0" borderId="0" xfId="3" applyFont="1" applyAlignment="1">
      <alignment horizontal="center" vertical="top" wrapText="1"/>
    </xf>
    <xf numFmtId="0" fontId="18" fillId="0" borderId="12" xfId="3" applyFont="1" applyBorder="1" applyAlignment="1">
      <alignment horizontal="center" vertical="top" wrapText="1"/>
    </xf>
    <xf numFmtId="0" fontId="18" fillId="0" borderId="11" xfId="3" applyFont="1" applyBorder="1" applyAlignment="1">
      <alignment horizontal="center" vertical="top"/>
    </xf>
    <xf numFmtId="0" fontId="18" fillId="0" borderId="11" xfId="3" applyFont="1" applyBorder="1" applyAlignment="1">
      <alignment horizontal="left" vertical="center" wrapText="1"/>
    </xf>
    <xf numFmtId="0" fontId="18" fillId="0" borderId="11" xfId="3" applyFont="1" applyBorder="1" applyAlignment="1">
      <alignment horizontal="center" vertical="center"/>
    </xf>
    <xf numFmtId="0" fontId="19" fillId="0" borderId="11" xfId="3" applyFont="1" applyBorder="1" applyAlignment="1">
      <alignment horizontal="center" vertical="center"/>
    </xf>
    <xf numFmtId="0" fontId="18" fillId="0" borderId="11" xfId="3" applyFont="1" applyBorder="1"/>
    <xf numFmtId="0" fontId="14" fillId="0" borderId="11" xfId="2" applyFont="1" applyBorder="1" applyAlignment="1">
      <alignment horizontal="right" vertical="top" wrapText="1"/>
    </xf>
    <xf numFmtId="0" fontId="12" fillId="0" borderId="11" xfId="2" applyFont="1" applyBorder="1" applyAlignment="1">
      <alignment horizontal="right" vertical="top" wrapText="1"/>
    </xf>
    <xf numFmtId="0" fontId="14" fillId="0" borderId="11" xfId="2" applyFont="1" applyBorder="1" applyAlignment="1">
      <alignment horizontal="right" vertical="top"/>
    </xf>
    <xf numFmtId="0" fontId="5" fillId="0" borderId="19" xfId="2" applyFont="1" applyBorder="1" applyAlignment="1">
      <alignment horizontal="center" vertical="center"/>
    </xf>
    <xf numFmtId="0" fontId="4" fillId="0" borderId="19" xfId="2" applyBorder="1" applyAlignment="1">
      <alignment vertical="center"/>
    </xf>
    <xf numFmtId="0" fontId="6" fillId="0" borderId="20" xfId="2" applyFont="1" applyBorder="1" applyAlignment="1">
      <alignment horizontal="center" vertical="center" wrapText="1"/>
    </xf>
    <xf numFmtId="0" fontId="6" fillId="0" borderId="21" xfId="2" applyFont="1" applyBorder="1" applyAlignment="1">
      <alignment horizontal="center" vertical="center" wrapText="1"/>
    </xf>
    <xf numFmtId="0" fontId="6" fillId="0" borderId="22" xfId="2" applyFont="1" applyBorder="1" applyAlignment="1">
      <alignment horizontal="center" vertical="center"/>
    </xf>
    <xf numFmtId="0" fontId="6" fillId="0" borderId="23" xfId="2" applyFont="1" applyBorder="1" applyAlignment="1">
      <alignment horizontal="center" vertical="center"/>
    </xf>
    <xf numFmtId="0" fontId="6" fillId="0" borderId="24" xfId="2" applyFont="1" applyBorder="1" applyAlignment="1">
      <alignment horizontal="center" vertical="top" wrapText="1"/>
    </xf>
    <xf numFmtId="0" fontId="6" fillId="0" borderId="22" xfId="2" applyFont="1" applyBorder="1" applyAlignment="1">
      <alignment horizontal="center" vertical="top" wrapText="1"/>
    </xf>
    <xf numFmtId="0" fontId="6" fillId="0" borderId="23" xfId="2" applyFont="1" applyBorder="1" applyAlignment="1">
      <alignment horizontal="center" vertical="top" wrapText="1"/>
    </xf>
    <xf numFmtId="0" fontId="6" fillId="0" borderId="25" xfId="2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0" fontId="6" fillId="0" borderId="26" xfId="2" applyFont="1" applyBorder="1" applyAlignment="1">
      <alignment horizontal="center" vertical="center" textRotation="90" wrapText="1"/>
    </xf>
    <xf numFmtId="0" fontId="6" fillId="0" borderId="27" xfId="2" applyFont="1" applyBorder="1" applyAlignment="1">
      <alignment horizontal="center" vertical="center" textRotation="90" wrapText="1"/>
    </xf>
    <xf numFmtId="0" fontId="6" fillId="0" borderId="28" xfId="2" applyFont="1" applyBorder="1" applyAlignment="1">
      <alignment horizontal="center" vertical="center" textRotation="90" wrapText="1"/>
    </xf>
    <xf numFmtId="0" fontId="6" fillId="0" borderId="29" xfId="2" applyFont="1" applyBorder="1" applyAlignment="1">
      <alignment horizontal="center" vertical="center" textRotation="90" wrapText="1"/>
    </xf>
    <xf numFmtId="0" fontId="6" fillId="0" borderId="30" xfId="2" applyFont="1" applyBorder="1" applyAlignment="1">
      <alignment horizontal="center" vertical="center" wrapText="1"/>
    </xf>
    <xf numFmtId="0" fontId="6" fillId="0" borderId="31" xfId="2" applyFont="1" applyBorder="1" applyAlignment="1">
      <alignment horizontal="center" vertical="center" wrapText="1"/>
    </xf>
    <xf numFmtId="0" fontId="6" fillId="0" borderId="32" xfId="2" applyFont="1" applyBorder="1" applyAlignment="1">
      <alignment horizontal="center" vertical="center" textRotation="90" wrapText="1"/>
    </xf>
    <xf numFmtId="0" fontId="6" fillId="0" borderId="31" xfId="2" applyFont="1" applyBorder="1" applyAlignment="1">
      <alignment horizontal="center" vertical="center" textRotation="90" wrapText="1"/>
    </xf>
    <xf numFmtId="0" fontId="6" fillId="0" borderId="33" xfId="2" applyFont="1" applyBorder="1" applyAlignment="1">
      <alignment horizontal="center" vertical="center" textRotation="90" wrapText="1"/>
    </xf>
    <xf numFmtId="0" fontId="6" fillId="0" borderId="34" xfId="2" applyFont="1" applyBorder="1" applyAlignment="1">
      <alignment horizontal="center" vertical="center" textRotation="90" wrapText="1"/>
    </xf>
    <xf numFmtId="0" fontId="6" fillId="0" borderId="35" xfId="2" applyFont="1" applyBorder="1" applyAlignment="1">
      <alignment horizontal="center" vertical="center" textRotation="90" wrapText="1"/>
    </xf>
    <xf numFmtId="0" fontId="11" fillId="0" borderId="36" xfId="2" applyFont="1" applyBorder="1" applyAlignment="1">
      <alignment horizontal="center"/>
    </xf>
    <xf numFmtId="0" fontId="11" fillId="0" borderId="21" xfId="2" applyFont="1" applyBorder="1" applyAlignment="1">
      <alignment horizontal="left" vertical="top"/>
    </xf>
    <xf numFmtId="3" fontId="11" fillId="0" borderId="21" xfId="6" applyNumberFormat="1" applyFont="1" applyFill="1" applyBorder="1" applyAlignment="1">
      <alignment horizontal="center" vertical="center"/>
    </xf>
    <xf numFmtId="3" fontId="11" fillId="0" borderId="21" xfId="7" applyNumberFormat="1" applyFont="1" applyBorder="1" applyAlignment="1">
      <alignment horizontal="center" vertical="center"/>
    </xf>
    <xf numFmtId="3" fontId="11" fillId="0" borderId="37" xfId="6" applyNumberFormat="1" applyFont="1" applyFill="1" applyBorder="1" applyAlignment="1">
      <alignment horizontal="center" vertical="center"/>
    </xf>
    <xf numFmtId="3" fontId="11" fillId="0" borderId="38" xfId="6" applyNumberFormat="1" applyFont="1" applyFill="1" applyBorder="1" applyAlignment="1">
      <alignment horizontal="center" vertical="center"/>
    </xf>
    <xf numFmtId="0" fontId="2" fillId="0" borderId="0" xfId="3"/>
    <xf numFmtId="0" fontId="11" fillId="0" borderId="27" xfId="2" applyFont="1" applyBorder="1" applyAlignment="1">
      <alignment horizontal="center" vertical="top"/>
    </xf>
    <xf numFmtId="3" fontId="11" fillId="0" borderId="26" xfId="6" applyNumberFormat="1" applyFont="1" applyFill="1" applyBorder="1" applyAlignment="1">
      <alignment horizontal="center" vertical="center"/>
    </xf>
    <xf numFmtId="3" fontId="11" fillId="0" borderId="13" xfId="6" applyNumberFormat="1" applyFont="1" applyFill="1" applyBorder="1" applyAlignment="1">
      <alignment horizontal="center" vertical="center"/>
    </xf>
    <xf numFmtId="0" fontId="11" fillId="0" borderId="34" xfId="2" applyFont="1" applyBorder="1" applyAlignment="1">
      <alignment horizontal="center" vertical="top"/>
    </xf>
    <xf numFmtId="0" fontId="11" fillId="0" borderId="31" xfId="2" applyFont="1" applyBorder="1" applyAlignment="1">
      <alignment horizontal="left" vertical="top"/>
    </xf>
    <xf numFmtId="3" fontId="11" fillId="0" borderId="31" xfId="6" applyNumberFormat="1" applyFont="1" applyFill="1" applyBorder="1" applyAlignment="1">
      <alignment horizontal="center" vertical="center"/>
    </xf>
    <xf numFmtId="3" fontId="11" fillId="0" borderId="33" xfId="6" applyNumberFormat="1" applyFont="1" applyFill="1" applyBorder="1" applyAlignment="1">
      <alignment horizontal="center" vertical="center"/>
    </xf>
    <xf numFmtId="3" fontId="11" fillId="0" borderId="39" xfId="6" applyNumberFormat="1" applyFont="1" applyFill="1" applyBorder="1" applyAlignment="1">
      <alignment horizontal="center" vertical="center"/>
    </xf>
    <xf numFmtId="1" fontId="20" fillId="0" borderId="0" xfId="3" applyNumberFormat="1" applyFont="1" applyAlignment="1">
      <alignment horizontal="center" vertical="center"/>
    </xf>
    <xf numFmtId="0" fontId="21" fillId="0" borderId="0" xfId="3" applyFont="1" applyAlignment="1">
      <alignment horizontal="right" wrapText="1"/>
    </xf>
    <xf numFmtId="1" fontId="21" fillId="0" borderId="0" xfId="3" applyNumberFormat="1" applyFont="1"/>
    <xf numFmtId="3" fontId="11" fillId="0" borderId="0" xfId="3" applyNumberFormat="1" applyFont="1"/>
    <xf numFmtId="0" fontId="2" fillId="0" borderId="0" xfId="3" applyAlignment="1">
      <alignment horizontal="center"/>
    </xf>
    <xf numFmtId="0" fontId="21" fillId="0" borderId="0" xfId="3" applyFont="1"/>
    <xf numFmtId="3" fontId="2" fillId="0" borderId="0" xfId="3" applyNumberFormat="1"/>
    <xf numFmtId="0" fontId="22" fillId="0" borderId="0" xfId="3" applyFont="1"/>
    <xf numFmtId="0" fontId="6" fillId="0" borderId="0" xfId="3" applyFont="1" applyAlignment="1">
      <alignment horizontal="left" vertical="top"/>
    </xf>
    <xf numFmtId="0" fontId="6" fillId="0" borderId="0" xfId="3" applyFont="1" applyAlignment="1">
      <alignment horizontal="center" vertical="top"/>
    </xf>
    <xf numFmtId="0" fontId="12" fillId="0" borderId="0" xfId="7" applyFont="1" applyAlignment="1">
      <alignment horizontal="right" vertical="center"/>
    </xf>
    <xf numFmtId="0" fontId="5" fillId="0" borderId="1" xfId="3" applyFont="1" applyBorder="1" applyAlignment="1">
      <alignment horizontal="center" vertical="top" wrapText="1"/>
    </xf>
    <xf numFmtId="0" fontId="6" fillId="0" borderId="11" xfId="3" applyFont="1" applyBorder="1" applyAlignment="1">
      <alignment vertical="top"/>
    </xf>
    <xf numFmtId="0" fontId="6" fillId="0" borderId="11" xfId="3" applyFont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6" fillId="0" borderId="13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/>
    </xf>
    <xf numFmtId="0" fontId="6" fillId="0" borderId="4" xfId="3" applyFont="1" applyBorder="1" applyAlignment="1">
      <alignment horizontal="center" vertical="center"/>
    </xf>
    <xf numFmtId="0" fontId="6" fillId="0" borderId="13" xfId="3" applyFont="1" applyBorder="1" applyAlignment="1">
      <alignment horizontal="center" vertical="center"/>
    </xf>
    <xf numFmtId="0" fontId="6" fillId="0" borderId="8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/>
    </xf>
    <xf numFmtId="0" fontId="7" fillId="0" borderId="2" xfId="3" applyFont="1" applyBorder="1" applyAlignment="1">
      <alignment horizontal="center" vertical="center" wrapText="1"/>
    </xf>
    <xf numFmtId="0" fontId="23" fillId="0" borderId="2" xfId="3" applyFont="1" applyBorder="1" applyAlignment="1">
      <alignment horizontal="center" vertical="center" wrapText="1"/>
    </xf>
    <xf numFmtId="0" fontId="6" fillId="0" borderId="12" xfId="3" applyFont="1" applyBorder="1" applyAlignment="1">
      <alignment horizontal="center" vertical="center" wrapText="1"/>
    </xf>
    <xf numFmtId="0" fontId="7" fillId="0" borderId="12" xfId="3" applyFont="1" applyBorder="1" applyAlignment="1">
      <alignment horizontal="center" vertical="center" wrapText="1"/>
    </xf>
    <xf numFmtId="0" fontId="7" fillId="0" borderId="12" xfId="3" applyFont="1" applyBorder="1" applyAlignment="1">
      <alignment horizontal="center" vertical="center" wrapText="1"/>
    </xf>
    <xf numFmtId="0" fontId="23" fillId="0" borderId="12" xfId="3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top"/>
    </xf>
    <xf numFmtId="0" fontId="6" fillId="0" borderId="11" xfId="3" applyFont="1" applyBorder="1" applyAlignment="1">
      <alignment horizontal="left" vertical="top" wrapText="1"/>
    </xf>
    <xf numFmtId="0" fontId="6" fillId="0" borderId="11" xfId="3" applyFont="1" applyBorder="1" applyAlignment="1">
      <alignment horizontal="center" vertical="center" wrapText="1"/>
    </xf>
    <xf numFmtId="0" fontId="6" fillId="0" borderId="0" xfId="3" applyFont="1" applyAlignment="1">
      <alignment vertical="top"/>
    </xf>
    <xf numFmtId="0" fontId="11" fillId="0" borderId="12" xfId="3" applyFont="1" applyBorder="1" applyAlignment="1">
      <alignment horizontal="center" vertical="top"/>
    </xf>
    <xf numFmtId="0" fontId="11" fillId="0" borderId="12" xfId="3" applyFont="1" applyBorder="1" applyAlignment="1">
      <alignment horizontal="left" vertical="top" wrapText="1"/>
    </xf>
    <xf numFmtId="0" fontId="11" fillId="0" borderId="12" xfId="3" applyFont="1" applyBorder="1" applyAlignment="1">
      <alignment horizontal="center" vertical="center" wrapText="1"/>
    </xf>
    <xf numFmtId="3" fontId="11" fillId="0" borderId="11" xfId="7" applyNumberFormat="1" applyFont="1" applyBorder="1" applyAlignment="1">
      <alignment horizontal="center" vertical="center" wrapText="1"/>
    </xf>
    <xf numFmtId="0" fontId="11" fillId="0" borderId="11" xfId="3" applyFont="1" applyBorder="1" applyAlignment="1">
      <alignment horizontal="center" vertical="top"/>
    </xf>
    <xf numFmtId="0" fontId="11" fillId="0" borderId="11" xfId="3" applyFont="1" applyBorder="1" applyAlignment="1">
      <alignment horizontal="left" vertical="top"/>
    </xf>
    <xf numFmtId="0" fontId="11" fillId="0" borderId="0" xfId="3" applyFont="1" applyAlignment="1">
      <alignment vertical="top"/>
    </xf>
    <xf numFmtId="0" fontId="24" fillId="0" borderId="0" xfId="3" applyFont="1"/>
    <xf numFmtId="0" fontId="24" fillId="0" borderId="0" xfId="3" applyFont="1" applyAlignment="1">
      <alignment horizontal="center" vertical="center"/>
    </xf>
    <xf numFmtId="0" fontId="25" fillId="0" borderId="0" xfId="0" applyFont="1" applyAlignment="1">
      <alignment horizontal="right" vertical="top" wrapText="1"/>
    </xf>
    <xf numFmtId="0" fontId="5" fillId="0" borderId="1" xfId="7" applyFont="1" applyBorder="1" applyAlignment="1">
      <alignment horizontal="center" vertical="center" wrapText="1"/>
    </xf>
  </cellXfs>
  <cellStyles count="9">
    <cellStyle name="Обычный" xfId="0" builtinId="0"/>
    <cellStyle name="Обычный 2 3" xfId="2" xr:uid="{57DAF3B2-C9AF-4196-AA64-E46199F807F6}"/>
    <cellStyle name="Обычный 2 3 5" xfId="3" xr:uid="{B5E0CC1A-F6EA-4694-B308-4DCD05F10849}"/>
    <cellStyle name="Обычный 3" xfId="1" xr:uid="{52B8A9F3-A016-4E22-9451-B663081E2026}"/>
    <cellStyle name="Обычный 3 3" xfId="7" xr:uid="{47B23B0F-BB6C-469A-BFA5-4EE6AD25357F}"/>
    <cellStyle name="Обычный 5" xfId="5" xr:uid="{142E1744-6FF6-481E-97F4-B693898846CD}"/>
    <cellStyle name="Обычный 6 2 3 4" xfId="4" xr:uid="{8675E8C7-C452-4B7E-A3B0-647B4DC440D8}"/>
    <cellStyle name="Финансовый 3" xfId="8" xr:uid="{E6C48209-8822-4621-A476-8D3A5BB8B6FB}"/>
    <cellStyle name="Финансовый 7" xfId="6" xr:uid="{084D6312-82CB-4D9C-9D04-1DBE032BB195}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EAEB4-865B-42AB-9A63-863AA87C5FA6}">
  <sheetPr>
    <pageSetUpPr fitToPage="1"/>
  </sheetPr>
  <dimension ref="A1:X87"/>
  <sheetViews>
    <sheetView tabSelected="1" view="pageBreakPreview" zoomScale="70" zoomScaleNormal="75" zoomScaleSheetLayoutView="70" workbookViewId="0">
      <pane xSplit="2" ySplit="9" topLeftCell="F10" activePane="bottomRight" state="frozen"/>
      <selection activeCell="T76" sqref="T76"/>
      <selection pane="topRight" activeCell="T76" sqref="T76"/>
      <selection pane="bottomLeft" activeCell="T76" sqref="T76"/>
      <selection pane="bottomRight" activeCell="U5" sqref="U5:U8"/>
    </sheetView>
  </sheetViews>
  <sheetFormatPr defaultRowHeight="18.75" x14ac:dyDescent="0.3"/>
  <cols>
    <col min="1" max="1" width="6.42578125" style="1" customWidth="1"/>
    <col min="2" max="2" width="43.5703125" style="1" customWidth="1"/>
    <col min="3" max="3" width="6" style="1" customWidth="1"/>
    <col min="4" max="4" width="9.5703125" style="1" hidden="1" customWidth="1"/>
    <col min="5" max="5" width="11.85546875" style="1" hidden="1" customWidth="1"/>
    <col min="6" max="6" width="9.42578125" style="1" customWidth="1"/>
    <col min="7" max="7" width="10" style="1" customWidth="1"/>
    <col min="8" max="8" width="10.7109375" style="1" bestFit="1" customWidth="1"/>
    <col min="9" max="9" width="9.7109375" style="1" customWidth="1"/>
    <col min="10" max="10" width="9.85546875" style="1" customWidth="1"/>
    <col min="11" max="11" width="11.42578125" style="1" customWidth="1"/>
    <col min="12" max="12" width="12" style="1" customWidth="1"/>
    <col min="13" max="13" width="11.140625" style="1" customWidth="1"/>
    <col min="14" max="14" width="9.140625" style="1" customWidth="1"/>
    <col min="15" max="15" width="11.85546875" style="1" customWidth="1"/>
    <col min="16" max="16" width="11" style="1" customWidth="1"/>
    <col min="17" max="17" width="10.85546875" style="1" customWidth="1"/>
    <col min="18" max="18" width="11.5703125" style="1" customWidth="1"/>
    <col min="19" max="19" width="10.85546875" style="1" customWidth="1"/>
    <col min="20" max="21" width="11.7109375" style="1" customWidth="1"/>
    <col min="22" max="16384" width="9.140625" style="1"/>
  </cols>
  <sheetData>
    <row r="1" spans="1:24" ht="122.25" customHeight="1" x14ac:dyDescent="0.3">
      <c r="T1" s="261" t="s">
        <v>215</v>
      </c>
      <c r="U1" s="261"/>
      <c r="V1" s="261"/>
      <c r="W1" s="261"/>
      <c r="X1" s="261"/>
    </row>
    <row r="2" spans="1:24" x14ac:dyDescent="0.3">
      <c r="U2" s="1" t="s">
        <v>0</v>
      </c>
    </row>
    <row r="3" spans="1:24" ht="45.75" customHeight="1" thickBot="1" x14ac:dyDescent="0.3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4" ht="22.5" customHeight="1" thickBot="1" x14ac:dyDescent="0.35">
      <c r="A4" s="3" t="s">
        <v>2</v>
      </c>
      <c r="B4" s="3" t="s">
        <v>3</v>
      </c>
      <c r="C4" s="4" t="s">
        <v>4</v>
      </c>
      <c r="D4" s="5" t="s">
        <v>5</v>
      </c>
      <c r="E4" s="6"/>
      <c r="F4" s="7" t="s">
        <v>5</v>
      </c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9"/>
      <c r="V4" s="10" t="s">
        <v>6</v>
      </c>
      <c r="W4" s="10"/>
      <c r="X4" s="11"/>
    </row>
    <row r="5" spans="1:24" ht="51.75" customHeight="1" x14ac:dyDescent="0.3">
      <c r="A5" s="12"/>
      <c r="B5" s="12"/>
      <c r="C5" s="13"/>
      <c r="D5" s="4" t="s">
        <v>7</v>
      </c>
      <c r="E5" s="4" t="s">
        <v>8</v>
      </c>
      <c r="F5" s="13" t="s">
        <v>9</v>
      </c>
      <c r="G5" s="13" t="s">
        <v>10</v>
      </c>
      <c r="H5" s="13" t="s">
        <v>11</v>
      </c>
      <c r="I5" s="13" t="s">
        <v>12</v>
      </c>
      <c r="J5" s="13" t="s">
        <v>13</v>
      </c>
      <c r="K5" s="13" t="s">
        <v>14</v>
      </c>
      <c r="L5" s="13" t="s">
        <v>15</v>
      </c>
      <c r="M5" s="13" t="s">
        <v>16</v>
      </c>
      <c r="N5" s="13" t="s">
        <v>17</v>
      </c>
      <c r="O5" s="14" t="s">
        <v>18</v>
      </c>
      <c r="P5" s="15"/>
      <c r="Q5" s="15"/>
      <c r="R5" s="15"/>
      <c r="S5" s="15"/>
      <c r="T5" s="16"/>
      <c r="U5" s="13" t="s">
        <v>19</v>
      </c>
      <c r="V5" s="17" t="s">
        <v>20</v>
      </c>
      <c r="W5" s="18"/>
      <c r="X5" s="19"/>
    </row>
    <row r="6" spans="1:24" ht="57" customHeight="1" x14ac:dyDescent="0.3">
      <c r="A6" s="12"/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4" t="s">
        <v>21</v>
      </c>
      <c r="P6" s="4" t="s">
        <v>22</v>
      </c>
      <c r="Q6" s="4" t="s">
        <v>23</v>
      </c>
      <c r="R6" s="4" t="s">
        <v>24</v>
      </c>
      <c r="S6" s="4" t="s">
        <v>25</v>
      </c>
      <c r="T6" s="4" t="s">
        <v>26</v>
      </c>
      <c r="U6" s="13"/>
      <c r="V6" s="20" t="s">
        <v>27</v>
      </c>
      <c r="W6" s="20" t="s">
        <v>28</v>
      </c>
      <c r="X6" s="20" t="s">
        <v>29</v>
      </c>
    </row>
    <row r="7" spans="1:24" ht="67.900000000000006" customHeight="1" x14ac:dyDescent="0.3">
      <c r="A7" s="12"/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20"/>
      <c r="W7" s="20"/>
      <c r="X7" s="20"/>
    </row>
    <row r="8" spans="1:24" ht="21.6" customHeight="1" x14ac:dyDescent="0.3">
      <c r="A8" s="21"/>
      <c r="B8" s="21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0"/>
      <c r="W8" s="20"/>
      <c r="X8" s="20"/>
    </row>
    <row r="9" spans="1:24" ht="18" customHeight="1" x14ac:dyDescent="0.3">
      <c r="A9" s="23">
        <v>1</v>
      </c>
      <c r="B9" s="24">
        <v>2</v>
      </c>
      <c r="C9" s="25">
        <v>3</v>
      </c>
      <c r="D9" s="25"/>
      <c r="E9" s="25"/>
      <c r="F9" s="25">
        <v>4</v>
      </c>
      <c r="G9" s="24">
        <v>5</v>
      </c>
      <c r="H9" s="24">
        <v>6</v>
      </c>
      <c r="I9" s="24">
        <v>7</v>
      </c>
      <c r="J9" s="24">
        <v>8</v>
      </c>
      <c r="K9" s="25">
        <v>9</v>
      </c>
      <c r="L9" s="25">
        <v>10</v>
      </c>
      <c r="M9" s="25">
        <v>11</v>
      </c>
      <c r="N9" s="25">
        <v>12</v>
      </c>
      <c r="O9" s="26">
        <v>13</v>
      </c>
      <c r="P9" s="24">
        <v>14</v>
      </c>
      <c r="Q9" s="24">
        <v>15</v>
      </c>
      <c r="R9" s="24">
        <v>16</v>
      </c>
      <c r="S9" s="24">
        <v>17</v>
      </c>
      <c r="T9" s="24">
        <v>18</v>
      </c>
      <c r="U9" s="24">
        <v>19</v>
      </c>
    </row>
    <row r="10" spans="1:24" ht="38.25" x14ac:dyDescent="0.3">
      <c r="A10" s="27">
        <v>1</v>
      </c>
      <c r="B10" s="28" t="s">
        <v>30</v>
      </c>
      <c r="C10" s="29">
        <v>1</v>
      </c>
      <c r="D10" s="30">
        <v>200</v>
      </c>
      <c r="E10" s="30">
        <v>0</v>
      </c>
      <c r="F10" s="30">
        <v>199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320</v>
      </c>
      <c r="M10" s="30">
        <v>0</v>
      </c>
      <c r="N10" s="30">
        <v>0</v>
      </c>
      <c r="O10" s="31">
        <v>7517</v>
      </c>
      <c r="P10" s="30">
        <v>890</v>
      </c>
      <c r="Q10" s="30">
        <v>857</v>
      </c>
      <c r="R10" s="30">
        <v>5770</v>
      </c>
      <c r="S10" s="30">
        <v>1123</v>
      </c>
      <c r="T10" s="30">
        <v>8834</v>
      </c>
      <c r="U10" s="32">
        <v>1067</v>
      </c>
      <c r="V10" s="33">
        <v>0</v>
      </c>
      <c r="W10" s="33">
        <v>0</v>
      </c>
      <c r="X10" s="33">
        <v>0</v>
      </c>
    </row>
    <row r="11" spans="1:24" ht="38.25" x14ac:dyDescent="0.3">
      <c r="A11" s="27">
        <v>2</v>
      </c>
      <c r="B11" s="28" t="s">
        <v>31</v>
      </c>
      <c r="C11" s="29">
        <v>2</v>
      </c>
      <c r="D11" s="30">
        <v>4200</v>
      </c>
      <c r="E11" s="30">
        <v>0</v>
      </c>
      <c r="F11" s="30">
        <v>4589</v>
      </c>
      <c r="G11" s="30">
        <v>0</v>
      </c>
      <c r="H11" s="30">
        <v>300</v>
      </c>
      <c r="I11" s="30">
        <v>0</v>
      </c>
      <c r="J11" s="30">
        <v>0</v>
      </c>
      <c r="K11" s="30">
        <v>0</v>
      </c>
      <c r="L11" s="30">
        <v>1520</v>
      </c>
      <c r="M11" s="30">
        <v>0</v>
      </c>
      <c r="N11" s="30">
        <v>0</v>
      </c>
      <c r="O11" s="30">
        <v>122736</v>
      </c>
      <c r="P11" s="30">
        <v>13322</v>
      </c>
      <c r="Q11" s="30">
        <v>10373</v>
      </c>
      <c r="R11" s="30">
        <v>99041</v>
      </c>
      <c r="S11" s="30">
        <v>26720</v>
      </c>
      <c r="T11" s="30">
        <v>80282</v>
      </c>
      <c r="U11" s="32">
        <v>14100</v>
      </c>
      <c r="V11" s="33">
        <v>0</v>
      </c>
      <c r="W11" s="33">
        <v>0</v>
      </c>
      <c r="X11" s="33">
        <v>0</v>
      </c>
    </row>
    <row r="12" spans="1:24" ht="38.25" x14ac:dyDescent="0.3">
      <c r="A12" s="27">
        <v>3</v>
      </c>
      <c r="B12" s="28" t="s">
        <v>32</v>
      </c>
      <c r="C12" s="29">
        <v>1</v>
      </c>
      <c r="D12" s="30">
        <v>290</v>
      </c>
      <c r="E12" s="30">
        <v>0</v>
      </c>
      <c r="F12" s="30">
        <v>285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820</v>
      </c>
      <c r="M12" s="30">
        <v>0</v>
      </c>
      <c r="N12" s="30">
        <v>0</v>
      </c>
      <c r="O12" s="30">
        <v>35120</v>
      </c>
      <c r="P12" s="30">
        <v>3327</v>
      </c>
      <c r="Q12" s="30">
        <v>3269</v>
      </c>
      <c r="R12" s="30">
        <v>28524</v>
      </c>
      <c r="S12" s="30">
        <v>1823</v>
      </c>
      <c r="T12" s="30">
        <v>22499</v>
      </c>
      <c r="U12" s="32">
        <v>3905</v>
      </c>
      <c r="V12" s="33">
        <v>0</v>
      </c>
      <c r="W12" s="33">
        <v>0</v>
      </c>
      <c r="X12" s="33">
        <v>0</v>
      </c>
    </row>
    <row r="13" spans="1:24" ht="38.25" x14ac:dyDescent="0.3">
      <c r="A13" s="27">
        <v>4</v>
      </c>
      <c r="B13" s="28" t="s">
        <v>33</v>
      </c>
      <c r="C13" s="29">
        <v>1</v>
      </c>
      <c r="D13" s="30">
        <v>220</v>
      </c>
      <c r="E13" s="30">
        <v>0</v>
      </c>
      <c r="F13" s="30">
        <v>215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340</v>
      </c>
      <c r="M13" s="30">
        <v>0</v>
      </c>
      <c r="N13" s="30">
        <v>0</v>
      </c>
      <c r="O13" s="30">
        <v>18212</v>
      </c>
      <c r="P13" s="30">
        <v>1571</v>
      </c>
      <c r="Q13" s="30">
        <v>1470</v>
      </c>
      <c r="R13" s="30">
        <v>15171</v>
      </c>
      <c r="S13" s="30">
        <v>1893</v>
      </c>
      <c r="T13" s="30">
        <v>12396</v>
      </c>
      <c r="U13" s="32">
        <v>2030</v>
      </c>
      <c r="V13" s="33">
        <v>0</v>
      </c>
      <c r="W13" s="33">
        <v>0</v>
      </c>
      <c r="X13" s="33">
        <v>0</v>
      </c>
    </row>
    <row r="14" spans="1:24" s="36" customFormat="1" ht="39.75" customHeight="1" x14ac:dyDescent="0.2">
      <c r="A14" s="27">
        <v>5</v>
      </c>
      <c r="B14" s="28" t="s">
        <v>34</v>
      </c>
      <c r="C14" s="29">
        <v>3</v>
      </c>
      <c r="D14" s="30">
        <v>16748</v>
      </c>
      <c r="E14" s="30">
        <v>0</v>
      </c>
      <c r="F14" s="30">
        <v>15961</v>
      </c>
      <c r="G14" s="30">
        <v>0</v>
      </c>
      <c r="H14" s="30">
        <v>0</v>
      </c>
      <c r="I14" s="30">
        <v>0</v>
      </c>
      <c r="J14" s="30">
        <v>536</v>
      </c>
      <c r="K14" s="30">
        <v>11200</v>
      </c>
      <c r="L14" s="30">
        <v>5691</v>
      </c>
      <c r="M14" s="30">
        <v>100</v>
      </c>
      <c r="N14" s="30">
        <v>0</v>
      </c>
      <c r="O14" s="30">
        <v>295337</v>
      </c>
      <c r="P14" s="34">
        <v>25744</v>
      </c>
      <c r="Q14" s="34">
        <v>21531</v>
      </c>
      <c r="R14" s="30">
        <v>248062</v>
      </c>
      <c r="S14" s="34">
        <v>74623</v>
      </c>
      <c r="T14" s="35">
        <v>183117</v>
      </c>
      <c r="U14" s="32">
        <v>35650</v>
      </c>
      <c r="V14" s="33">
        <v>0</v>
      </c>
      <c r="W14" s="33">
        <v>0</v>
      </c>
      <c r="X14" s="33">
        <v>0</v>
      </c>
    </row>
    <row r="15" spans="1:24" ht="38.25" x14ac:dyDescent="0.3">
      <c r="A15" s="27">
        <v>6</v>
      </c>
      <c r="B15" s="28" t="s">
        <v>35</v>
      </c>
      <c r="C15" s="29">
        <v>1</v>
      </c>
      <c r="D15" s="30">
        <v>459</v>
      </c>
      <c r="E15" s="30">
        <v>0</v>
      </c>
      <c r="F15" s="30">
        <v>453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1320</v>
      </c>
      <c r="M15" s="30">
        <v>0</v>
      </c>
      <c r="N15" s="30">
        <v>0</v>
      </c>
      <c r="O15" s="30">
        <v>38312</v>
      </c>
      <c r="P15" s="30">
        <v>3272</v>
      </c>
      <c r="Q15" s="30">
        <v>3126</v>
      </c>
      <c r="R15" s="30">
        <v>31914</v>
      </c>
      <c r="S15" s="30">
        <v>1523</v>
      </c>
      <c r="T15" s="30">
        <v>28114</v>
      </c>
      <c r="U15" s="32">
        <v>4410</v>
      </c>
      <c r="V15" s="33">
        <v>0</v>
      </c>
      <c r="W15" s="33">
        <v>0</v>
      </c>
      <c r="X15" s="33">
        <v>0</v>
      </c>
    </row>
    <row r="16" spans="1:24" ht="25.5" customHeight="1" x14ac:dyDescent="0.3">
      <c r="A16" s="27">
        <v>7</v>
      </c>
      <c r="B16" s="28" t="s">
        <v>36</v>
      </c>
      <c r="C16" s="29">
        <v>1</v>
      </c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0">
        <v>2030</v>
      </c>
      <c r="M16" s="30">
        <v>0</v>
      </c>
      <c r="N16" s="30">
        <v>0</v>
      </c>
      <c r="O16" s="30">
        <v>85418</v>
      </c>
      <c r="P16" s="30">
        <v>10492</v>
      </c>
      <c r="Q16" s="30">
        <v>6183</v>
      </c>
      <c r="R16" s="30">
        <v>68743</v>
      </c>
      <c r="S16" s="30">
        <v>18718</v>
      </c>
      <c r="T16" s="30">
        <v>59583</v>
      </c>
      <c r="U16" s="32">
        <v>0</v>
      </c>
      <c r="V16" s="33">
        <v>0</v>
      </c>
      <c r="W16" s="33">
        <v>0</v>
      </c>
      <c r="X16" s="33">
        <v>0</v>
      </c>
    </row>
    <row r="17" spans="1:24" ht="38.25" x14ac:dyDescent="0.3">
      <c r="A17" s="27">
        <v>8</v>
      </c>
      <c r="B17" s="28" t="s">
        <v>37</v>
      </c>
      <c r="C17" s="29">
        <v>1</v>
      </c>
      <c r="D17" s="30">
        <v>320</v>
      </c>
      <c r="E17" s="30">
        <v>0</v>
      </c>
      <c r="F17" s="30">
        <v>316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>
        <v>1150</v>
      </c>
      <c r="M17" s="30">
        <v>0</v>
      </c>
      <c r="N17" s="30">
        <v>0</v>
      </c>
      <c r="O17" s="30">
        <v>42951</v>
      </c>
      <c r="P17" s="35">
        <v>4987</v>
      </c>
      <c r="Q17" s="35">
        <v>3454</v>
      </c>
      <c r="R17" s="30">
        <v>34510</v>
      </c>
      <c r="S17" s="34">
        <v>3441</v>
      </c>
      <c r="T17" s="35">
        <v>25120</v>
      </c>
      <c r="U17" s="32">
        <v>4970</v>
      </c>
      <c r="V17" s="33">
        <v>0</v>
      </c>
      <c r="W17" s="33">
        <v>0</v>
      </c>
      <c r="X17" s="33">
        <v>0</v>
      </c>
    </row>
    <row r="18" spans="1:24" ht="38.25" x14ac:dyDescent="0.3">
      <c r="A18" s="27">
        <v>9</v>
      </c>
      <c r="B18" s="28" t="s">
        <v>38</v>
      </c>
      <c r="C18" s="29">
        <v>1</v>
      </c>
      <c r="D18" s="30">
        <v>220</v>
      </c>
      <c r="E18" s="30">
        <v>0</v>
      </c>
      <c r="F18" s="30">
        <v>220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30">
        <v>480</v>
      </c>
      <c r="M18" s="30">
        <v>0</v>
      </c>
      <c r="N18" s="30">
        <v>0</v>
      </c>
      <c r="O18" s="30">
        <v>14633</v>
      </c>
      <c r="P18" s="30">
        <v>926</v>
      </c>
      <c r="Q18" s="30">
        <v>1466</v>
      </c>
      <c r="R18" s="30">
        <v>12241</v>
      </c>
      <c r="S18" s="30">
        <v>3163</v>
      </c>
      <c r="T18" s="30">
        <v>10606</v>
      </c>
      <c r="U18" s="32">
        <v>1795</v>
      </c>
      <c r="V18" s="33">
        <v>0</v>
      </c>
      <c r="W18" s="33">
        <v>0</v>
      </c>
      <c r="X18" s="33">
        <v>0</v>
      </c>
    </row>
    <row r="19" spans="1:24" ht="38.25" x14ac:dyDescent="0.3">
      <c r="A19" s="27">
        <v>10</v>
      </c>
      <c r="B19" s="28" t="s">
        <v>39</v>
      </c>
      <c r="C19" s="29">
        <v>1</v>
      </c>
      <c r="D19" s="30">
        <v>482</v>
      </c>
      <c r="E19" s="30">
        <v>0</v>
      </c>
      <c r="F19" s="30">
        <v>480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780</v>
      </c>
      <c r="M19" s="30">
        <v>0</v>
      </c>
      <c r="N19" s="30">
        <v>0</v>
      </c>
      <c r="O19" s="30">
        <v>20880</v>
      </c>
      <c r="P19" s="30">
        <v>2447</v>
      </c>
      <c r="Q19" s="30">
        <v>1829</v>
      </c>
      <c r="R19" s="30">
        <v>16604</v>
      </c>
      <c r="S19" s="30">
        <v>2323</v>
      </c>
      <c r="T19" s="30">
        <v>16157</v>
      </c>
      <c r="U19" s="32">
        <v>2690</v>
      </c>
      <c r="V19" s="33">
        <v>0</v>
      </c>
      <c r="W19" s="33">
        <v>0</v>
      </c>
      <c r="X19" s="33">
        <v>0</v>
      </c>
    </row>
    <row r="20" spans="1:24" ht="38.25" x14ac:dyDescent="0.3">
      <c r="A20" s="27">
        <v>11</v>
      </c>
      <c r="B20" s="28" t="s">
        <v>40</v>
      </c>
      <c r="C20" s="29">
        <v>1</v>
      </c>
      <c r="D20" s="30">
        <v>220</v>
      </c>
      <c r="E20" s="30">
        <v>0</v>
      </c>
      <c r="F20" s="30">
        <v>220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>
        <v>320</v>
      </c>
      <c r="M20" s="30">
        <v>0</v>
      </c>
      <c r="N20" s="30">
        <v>0</v>
      </c>
      <c r="O20" s="30">
        <v>13968</v>
      </c>
      <c r="P20" s="30">
        <v>1234</v>
      </c>
      <c r="Q20" s="30">
        <v>1729</v>
      </c>
      <c r="R20" s="30">
        <v>11005</v>
      </c>
      <c r="S20" s="30">
        <v>2273</v>
      </c>
      <c r="T20" s="30">
        <v>9456</v>
      </c>
      <c r="U20" s="32">
        <v>1510</v>
      </c>
      <c r="V20" s="33">
        <v>0</v>
      </c>
      <c r="W20" s="33">
        <v>0</v>
      </c>
      <c r="X20" s="33">
        <v>0</v>
      </c>
    </row>
    <row r="21" spans="1:24" ht="38.25" x14ac:dyDescent="0.3">
      <c r="A21" s="27">
        <v>12</v>
      </c>
      <c r="B21" s="28" t="s">
        <v>41</v>
      </c>
      <c r="C21" s="29">
        <v>1</v>
      </c>
      <c r="D21" s="30">
        <v>990</v>
      </c>
      <c r="E21" s="30">
        <v>0</v>
      </c>
      <c r="F21" s="30">
        <v>989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0">
        <v>900</v>
      </c>
      <c r="M21" s="30">
        <v>0</v>
      </c>
      <c r="N21" s="30">
        <v>0</v>
      </c>
      <c r="O21" s="30">
        <v>53230</v>
      </c>
      <c r="P21" s="30">
        <v>5792</v>
      </c>
      <c r="Q21" s="30">
        <v>4086</v>
      </c>
      <c r="R21" s="30">
        <v>43352</v>
      </c>
      <c r="S21" s="30">
        <v>7223</v>
      </c>
      <c r="T21" s="30">
        <v>36576</v>
      </c>
      <c r="U21" s="32">
        <v>6345</v>
      </c>
      <c r="V21" s="33">
        <v>0</v>
      </c>
      <c r="W21" s="33">
        <v>0</v>
      </c>
      <c r="X21" s="33">
        <v>0</v>
      </c>
    </row>
    <row r="22" spans="1:24" ht="38.25" x14ac:dyDescent="0.3">
      <c r="A22" s="27">
        <v>13</v>
      </c>
      <c r="B22" s="28" t="s">
        <v>42</v>
      </c>
      <c r="C22" s="29">
        <v>1</v>
      </c>
      <c r="D22" s="30">
        <v>640</v>
      </c>
      <c r="E22" s="30">
        <v>0</v>
      </c>
      <c r="F22" s="30">
        <v>638</v>
      </c>
      <c r="G22" s="30">
        <v>0</v>
      </c>
      <c r="H22" s="30">
        <v>0</v>
      </c>
      <c r="I22" s="30">
        <v>0</v>
      </c>
      <c r="J22" s="30">
        <v>0</v>
      </c>
      <c r="K22" s="30">
        <v>0</v>
      </c>
      <c r="L22" s="30">
        <v>462</v>
      </c>
      <c r="M22" s="30">
        <v>0</v>
      </c>
      <c r="N22" s="30">
        <v>0</v>
      </c>
      <c r="O22" s="30">
        <v>28670</v>
      </c>
      <c r="P22" s="30">
        <v>3430</v>
      </c>
      <c r="Q22" s="30">
        <v>2833</v>
      </c>
      <c r="R22" s="30">
        <v>22407</v>
      </c>
      <c r="S22" s="30">
        <v>4823</v>
      </c>
      <c r="T22" s="30">
        <v>19951</v>
      </c>
      <c r="U22" s="32">
        <v>3250</v>
      </c>
      <c r="V22" s="33">
        <v>0</v>
      </c>
      <c r="W22" s="33">
        <v>0</v>
      </c>
      <c r="X22" s="33">
        <v>0</v>
      </c>
    </row>
    <row r="23" spans="1:24" s="36" customFormat="1" ht="30" customHeight="1" x14ac:dyDescent="0.2">
      <c r="A23" s="27">
        <v>14</v>
      </c>
      <c r="B23" s="28" t="s">
        <v>43</v>
      </c>
      <c r="C23" s="29">
        <v>2</v>
      </c>
      <c r="D23" s="30">
        <v>2130</v>
      </c>
      <c r="E23" s="30">
        <v>0</v>
      </c>
      <c r="F23" s="30">
        <v>2129</v>
      </c>
      <c r="G23" s="30">
        <v>0</v>
      </c>
      <c r="H23" s="30">
        <v>0</v>
      </c>
      <c r="I23" s="30">
        <v>0</v>
      </c>
      <c r="J23" s="30">
        <v>0</v>
      </c>
      <c r="K23" s="30">
        <v>3500</v>
      </c>
      <c r="L23" s="30">
        <v>1200</v>
      </c>
      <c r="M23" s="30">
        <v>0</v>
      </c>
      <c r="N23" s="30">
        <v>0</v>
      </c>
      <c r="O23" s="30">
        <v>87052</v>
      </c>
      <c r="P23" s="30">
        <v>12232</v>
      </c>
      <c r="Q23" s="30">
        <v>13917</v>
      </c>
      <c r="R23" s="30">
        <v>60903</v>
      </c>
      <c r="S23" s="30">
        <v>17171</v>
      </c>
      <c r="T23" s="30">
        <v>62097</v>
      </c>
      <c r="U23" s="32">
        <v>9050</v>
      </c>
      <c r="V23" s="33">
        <v>0</v>
      </c>
      <c r="W23" s="33">
        <v>0</v>
      </c>
      <c r="X23" s="33">
        <v>0</v>
      </c>
    </row>
    <row r="24" spans="1:24" s="36" customFormat="1" ht="35.450000000000003" customHeight="1" x14ac:dyDescent="0.2">
      <c r="A24" s="27">
        <v>15</v>
      </c>
      <c r="B24" s="28" t="s">
        <v>44</v>
      </c>
      <c r="C24" s="29">
        <v>2</v>
      </c>
      <c r="D24" s="30">
        <v>3650</v>
      </c>
      <c r="E24" s="30">
        <v>0</v>
      </c>
      <c r="F24" s="30">
        <v>3644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>
        <v>1671</v>
      </c>
      <c r="M24" s="30">
        <v>0</v>
      </c>
      <c r="N24" s="30">
        <v>0</v>
      </c>
      <c r="O24" s="30">
        <v>75385</v>
      </c>
      <c r="P24" s="30">
        <v>8724</v>
      </c>
      <c r="Q24" s="30">
        <v>6427</v>
      </c>
      <c r="R24" s="30">
        <v>60234</v>
      </c>
      <c r="S24" s="30">
        <v>19895</v>
      </c>
      <c r="T24" s="30">
        <v>79252</v>
      </c>
      <c r="U24" s="32">
        <v>11045</v>
      </c>
      <c r="V24" s="33">
        <v>0</v>
      </c>
      <c r="W24" s="33">
        <v>0</v>
      </c>
      <c r="X24" s="33">
        <v>0</v>
      </c>
    </row>
    <row r="25" spans="1:24" s="36" customFormat="1" ht="40.9" customHeight="1" x14ac:dyDescent="0.2">
      <c r="A25" s="27">
        <v>16</v>
      </c>
      <c r="B25" s="28" t="s">
        <v>45</v>
      </c>
      <c r="C25" s="29">
        <v>2</v>
      </c>
      <c r="D25" s="30">
        <v>2400</v>
      </c>
      <c r="E25" s="30">
        <v>0</v>
      </c>
      <c r="F25" s="30">
        <v>2350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1110</v>
      </c>
      <c r="M25" s="30">
        <v>0</v>
      </c>
      <c r="N25" s="30">
        <v>0</v>
      </c>
      <c r="O25" s="30">
        <v>97737</v>
      </c>
      <c r="P25" s="30">
        <v>11137</v>
      </c>
      <c r="Q25" s="30">
        <v>7773</v>
      </c>
      <c r="R25" s="30">
        <v>78827</v>
      </c>
      <c r="S25" s="30">
        <v>20374</v>
      </c>
      <c r="T25" s="30">
        <v>64185</v>
      </c>
      <c r="U25" s="32">
        <v>10750</v>
      </c>
      <c r="V25" s="33">
        <v>0</v>
      </c>
      <c r="W25" s="33">
        <v>0</v>
      </c>
      <c r="X25" s="33">
        <v>0</v>
      </c>
    </row>
    <row r="26" spans="1:24" s="36" customFormat="1" ht="30.6" customHeight="1" x14ac:dyDescent="0.2">
      <c r="A26" s="27">
        <v>17</v>
      </c>
      <c r="B26" s="28" t="s">
        <v>46</v>
      </c>
      <c r="C26" s="29">
        <v>2</v>
      </c>
      <c r="D26" s="30">
        <v>10055</v>
      </c>
      <c r="E26" s="30">
        <v>0</v>
      </c>
      <c r="F26" s="30">
        <v>9907</v>
      </c>
      <c r="G26" s="30">
        <v>0</v>
      </c>
      <c r="H26" s="30">
        <v>0</v>
      </c>
      <c r="I26" s="30">
        <v>0</v>
      </c>
      <c r="J26" s="30">
        <v>0</v>
      </c>
      <c r="K26" s="30">
        <v>3500</v>
      </c>
      <c r="L26" s="30">
        <v>3296</v>
      </c>
      <c r="M26" s="30">
        <v>0</v>
      </c>
      <c r="N26" s="30">
        <v>0</v>
      </c>
      <c r="O26" s="30">
        <v>193924</v>
      </c>
      <c r="P26" s="30">
        <v>19396</v>
      </c>
      <c r="Q26" s="30">
        <v>14788</v>
      </c>
      <c r="R26" s="30">
        <v>159740</v>
      </c>
      <c r="S26" s="30">
        <v>47948</v>
      </c>
      <c r="T26" s="30">
        <v>133963</v>
      </c>
      <c r="U26" s="32">
        <v>23530</v>
      </c>
      <c r="V26" s="33">
        <v>0</v>
      </c>
      <c r="W26" s="33">
        <v>0</v>
      </c>
      <c r="X26" s="33">
        <v>0</v>
      </c>
    </row>
    <row r="27" spans="1:24" ht="38.25" x14ac:dyDescent="0.3">
      <c r="A27" s="27">
        <v>18</v>
      </c>
      <c r="B27" s="28" t="s">
        <v>47</v>
      </c>
      <c r="C27" s="29">
        <v>1</v>
      </c>
      <c r="D27" s="30">
        <v>890</v>
      </c>
      <c r="E27" s="30">
        <v>0</v>
      </c>
      <c r="F27" s="30">
        <v>888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968</v>
      </c>
      <c r="M27" s="30">
        <v>0</v>
      </c>
      <c r="N27" s="30">
        <v>0</v>
      </c>
      <c r="O27" s="30">
        <v>48105</v>
      </c>
      <c r="P27" s="30">
        <v>5277</v>
      </c>
      <c r="Q27" s="30">
        <v>3889</v>
      </c>
      <c r="R27" s="30">
        <v>38939</v>
      </c>
      <c r="S27" s="30">
        <v>10626</v>
      </c>
      <c r="T27" s="30">
        <v>30352</v>
      </c>
      <c r="U27" s="32">
        <v>5580</v>
      </c>
      <c r="V27" s="33">
        <v>0</v>
      </c>
      <c r="W27" s="33">
        <v>0</v>
      </c>
      <c r="X27" s="33">
        <v>0</v>
      </c>
    </row>
    <row r="28" spans="1:24" s="36" customFormat="1" ht="36" customHeight="1" x14ac:dyDescent="0.2">
      <c r="A28" s="27">
        <v>19</v>
      </c>
      <c r="B28" s="28" t="s">
        <v>48</v>
      </c>
      <c r="C28" s="29">
        <v>2</v>
      </c>
      <c r="D28" s="30">
        <v>9465</v>
      </c>
      <c r="E28" s="30">
        <v>0</v>
      </c>
      <c r="F28" s="30">
        <v>8884</v>
      </c>
      <c r="G28" s="30">
        <v>0</v>
      </c>
      <c r="H28" s="30">
        <v>100</v>
      </c>
      <c r="I28" s="30">
        <v>0</v>
      </c>
      <c r="J28" s="30">
        <v>0</v>
      </c>
      <c r="K28" s="30">
        <v>1750</v>
      </c>
      <c r="L28" s="30">
        <v>2350</v>
      </c>
      <c r="M28" s="30">
        <v>0</v>
      </c>
      <c r="N28" s="30">
        <v>0</v>
      </c>
      <c r="O28" s="30">
        <v>187912</v>
      </c>
      <c r="P28" s="30">
        <v>21128</v>
      </c>
      <c r="Q28" s="30">
        <v>16601</v>
      </c>
      <c r="R28" s="30">
        <v>150183</v>
      </c>
      <c r="S28" s="30">
        <v>45043</v>
      </c>
      <c r="T28" s="30">
        <v>133583</v>
      </c>
      <c r="U28" s="30">
        <v>0</v>
      </c>
      <c r="V28" s="33">
        <v>400</v>
      </c>
      <c r="W28" s="33">
        <v>0</v>
      </c>
      <c r="X28" s="33">
        <v>400</v>
      </c>
    </row>
    <row r="29" spans="1:24" s="36" customFormat="1" ht="37.15" customHeight="1" x14ac:dyDescent="0.2">
      <c r="A29" s="27">
        <v>20</v>
      </c>
      <c r="B29" s="28" t="s">
        <v>49</v>
      </c>
      <c r="C29" s="29">
        <v>2</v>
      </c>
      <c r="D29" s="30">
        <v>2560</v>
      </c>
      <c r="E29" s="30">
        <v>0</v>
      </c>
      <c r="F29" s="30">
        <v>2496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2378</v>
      </c>
      <c r="M29" s="30">
        <v>0</v>
      </c>
      <c r="N29" s="30">
        <v>0</v>
      </c>
      <c r="O29" s="30">
        <v>187700</v>
      </c>
      <c r="P29" s="30">
        <v>18652</v>
      </c>
      <c r="Q29" s="30">
        <v>16225</v>
      </c>
      <c r="R29" s="30">
        <v>152823</v>
      </c>
      <c r="S29" s="30">
        <v>43932</v>
      </c>
      <c r="T29" s="30">
        <v>129390</v>
      </c>
      <c r="U29" s="30">
        <v>0</v>
      </c>
      <c r="V29" s="33">
        <v>0</v>
      </c>
      <c r="W29" s="33">
        <v>0</v>
      </c>
      <c r="X29" s="33">
        <v>0</v>
      </c>
    </row>
    <row r="30" spans="1:24" s="36" customFormat="1" ht="39" customHeight="1" x14ac:dyDescent="0.2">
      <c r="A30" s="27">
        <v>21</v>
      </c>
      <c r="B30" s="28" t="s">
        <v>50</v>
      </c>
      <c r="C30" s="29">
        <v>2</v>
      </c>
      <c r="D30" s="30">
        <v>6330</v>
      </c>
      <c r="E30" s="30">
        <v>0</v>
      </c>
      <c r="F30" s="30">
        <v>6301</v>
      </c>
      <c r="G30" s="30">
        <v>0</v>
      </c>
      <c r="H30" s="30">
        <v>500</v>
      </c>
      <c r="I30" s="30">
        <v>0</v>
      </c>
      <c r="J30" s="30">
        <v>0</v>
      </c>
      <c r="K30" s="30">
        <v>0</v>
      </c>
      <c r="L30" s="30">
        <v>2364</v>
      </c>
      <c r="M30" s="30">
        <v>0</v>
      </c>
      <c r="N30" s="30">
        <v>0</v>
      </c>
      <c r="O30" s="30">
        <v>210954</v>
      </c>
      <c r="P30" s="30">
        <v>27816</v>
      </c>
      <c r="Q30" s="30">
        <v>12976</v>
      </c>
      <c r="R30" s="30">
        <v>170162</v>
      </c>
      <c r="S30" s="30">
        <v>41223</v>
      </c>
      <c r="T30" s="30">
        <v>143691</v>
      </c>
      <c r="U30" s="30">
        <v>0</v>
      </c>
      <c r="V30" s="33">
        <v>0</v>
      </c>
      <c r="W30" s="33">
        <v>0</v>
      </c>
      <c r="X30" s="33">
        <v>0</v>
      </c>
    </row>
    <row r="31" spans="1:24" s="36" customFormat="1" ht="48" customHeight="1" x14ac:dyDescent="0.2">
      <c r="A31" s="27">
        <v>22</v>
      </c>
      <c r="B31" s="28" t="s">
        <v>51</v>
      </c>
      <c r="C31" s="29">
        <v>3</v>
      </c>
      <c r="D31" s="30">
        <v>8278</v>
      </c>
      <c r="E31" s="30">
        <v>0</v>
      </c>
      <c r="F31" s="30">
        <v>7670</v>
      </c>
      <c r="G31" s="30">
        <v>0</v>
      </c>
      <c r="H31" s="30">
        <v>0</v>
      </c>
      <c r="I31" s="30">
        <v>0</v>
      </c>
      <c r="J31" s="30">
        <v>102</v>
      </c>
      <c r="K31" s="30">
        <v>0</v>
      </c>
      <c r="L31" s="30">
        <v>1143</v>
      </c>
      <c r="M31" s="30">
        <v>0</v>
      </c>
      <c r="N31" s="30">
        <v>0</v>
      </c>
      <c r="O31" s="30">
        <v>214091</v>
      </c>
      <c r="P31" s="30">
        <v>25087</v>
      </c>
      <c r="Q31" s="30">
        <v>16859</v>
      </c>
      <c r="R31" s="30">
        <v>172145</v>
      </c>
      <c r="S31" s="30">
        <v>55123</v>
      </c>
      <c r="T31" s="30">
        <v>126332</v>
      </c>
      <c r="U31" s="30">
        <v>0</v>
      </c>
      <c r="V31" s="33">
        <v>0</v>
      </c>
      <c r="W31" s="33">
        <v>0</v>
      </c>
      <c r="X31" s="33">
        <v>0</v>
      </c>
    </row>
    <row r="32" spans="1:24" s="36" customFormat="1" ht="39.75" customHeight="1" x14ac:dyDescent="0.2">
      <c r="A32" s="27">
        <v>23</v>
      </c>
      <c r="B32" s="28" t="s">
        <v>52</v>
      </c>
      <c r="C32" s="29">
        <v>3</v>
      </c>
      <c r="D32" s="30">
        <v>7550</v>
      </c>
      <c r="E32" s="30">
        <v>0</v>
      </c>
      <c r="F32" s="30">
        <v>7355</v>
      </c>
      <c r="G32" s="30">
        <v>0</v>
      </c>
      <c r="H32" s="30">
        <v>0</v>
      </c>
      <c r="I32" s="30">
        <v>0</v>
      </c>
      <c r="J32" s="30">
        <v>372</v>
      </c>
      <c r="K32" s="30">
        <v>0</v>
      </c>
      <c r="L32" s="30">
        <v>2896</v>
      </c>
      <c r="M32" s="30">
        <v>0</v>
      </c>
      <c r="N32" s="30">
        <v>0</v>
      </c>
      <c r="O32" s="30">
        <v>146071</v>
      </c>
      <c r="P32" s="30">
        <v>21871</v>
      </c>
      <c r="Q32" s="30">
        <v>14189</v>
      </c>
      <c r="R32" s="30">
        <v>110011</v>
      </c>
      <c r="S32" s="30">
        <v>49823</v>
      </c>
      <c r="T32" s="30">
        <v>99042</v>
      </c>
      <c r="U32" s="30">
        <v>0</v>
      </c>
      <c r="V32" s="33">
        <v>0</v>
      </c>
      <c r="W32" s="33">
        <v>0</v>
      </c>
      <c r="X32" s="33">
        <v>0</v>
      </c>
    </row>
    <row r="33" spans="1:24" s="36" customFormat="1" ht="36.75" customHeight="1" x14ac:dyDescent="0.2">
      <c r="A33" s="27">
        <v>24</v>
      </c>
      <c r="B33" s="28" t="s">
        <v>53</v>
      </c>
      <c r="C33" s="29">
        <v>2</v>
      </c>
      <c r="D33" s="30">
        <v>6450</v>
      </c>
      <c r="E33" s="30">
        <v>0</v>
      </c>
      <c r="F33" s="30">
        <v>6256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1463</v>
      </c>
      <c r="M33" s="30">
        <v>0</v>
      </c>
      <c r="N33" s="30">
        <v>0</v>
      </c>
      <c r="O33" s="30">
        <v>23084</v>
      </c>
      <c r="P33" s="37">
        <v>0</v>
      </c>
      <c r="Q33" s="37">
        <v>0</v>
      </c>
      <c r="R33" s="30">
        <v>23084</v>
      </c>
      <c r="S33" s="30">
        <v>0</v>
      </c>
      <c r="T33" s="30">
        <v>15377</v>
      </c>
      <c r="U33" s="30">
        <v>0</v>
      </c>
      <c r="V33" s="33">
        <v>0</v>
      </c>
      <c r="W33" s="33">
        <v>0</v>
      </c>
      <c r="X33" s="33">
        <v>0</v>
      </c>
    </row>
    <row r="34" spans="1:24" s="36" customFormat="1" ht="37.15" customHeight="1" x14ac:dyDescent="0.2">
      <c r="A34" s="27">
        <v>25</v>
      </c>
      <c r="B34" s="28" t="s">
        <v>54</v>
      </c>
      <c r="C34" s="29">
        <v>2</v>
      </c>
      <c r="D34" s="30">
        <v>4430</v>
      </c>
      <c r="E34" s="30">
        <v>0</v>
      </c>
      <c r="F34" s="30">
        <v>4430</v>
      </c>
      <c r="G34" s="30">
        <v>0</v>
      </c>
      <c r="H34" s="30">
        <v>800</v>
      </c>
      <c r="I34" s="30">
        <v>800</v>
      </c>
      <c r="J34" s="30">
        <v>0</v>
      </c>
      <c r="K34" s="30">
        <v>0</v>
      </c>
      <c r="L34" s="30">
        <v>1425</v>
      </c>
      <c r="M34" s="30">
        <v>0</v>
      </c>
      <c r="N34" s="30">
        <v>0</v>
      </c>
      <c r="O34" s="30">
        <v>41042</v>
      </c>
      <c r="P34" s="38">
        <v>5862</v>
      </c>
      <c r="Q34" s="38">
        <v>18</v>
      </c>
      <c r="R34" s="30">
        <v>35162</v>
      </c>
      <c r="S34" s="30">
        <v>1231</v>
      </c>
      <c r="T34" s="30">
        <v>15247</v>
      </c>
      <c r="U34" s="30">
        <v>0</v>
      </c>
      <c r="V34" s="33">
        <v>0</v>
      </c>
      <c r="W34" s="33">
        <v>0</v>
      </c>
      <c r="X34" s="33">
        <v>0</v>
      </c>
    </row>
    <row r="35" spans="1:24" s="36" customFormat="1" ht="25.5" x14ac:dyDescent="0.2">
      <c r="A35" s="27">
        <v>26</v>
      </c>
      <c r="B35" s="28" t="s">
        <v>55</v>
      </c>
      <c r="C35" s="29">
        <v>2</v>
      </c>
      <c r="D35" s="30">
        <v>2800</v>
      </c>
      <c r="E35" s="30">
        <v>0</v>
      </c>
      <c r="F35" s="30">
        <v>2800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900</v>
      </c>
      <c r="M35" s="30">
        <v>0</v>
      </c>
      <c r="N35" s="30">
        <v>0</v>
      </c>
      <c r="O35" s="30">
        <v>23321</v>
      </c>
      <c r="P35" s="39">
        <v>0</v>
      </c>
      <c r="Q35" s="39">
        <v>0</v>
      </c>
      <c r="R35" s="30">
        <v>23321</v>
      </c>
      <c r="S35" s="30">
        <v>0</v>
      </c>
      <c r="T35" s="30">
        <v>18000</v>
      </c>
      <c r="U35" s="30">
        <v>0</v>
      </c>
      <c r="V35" s="33">
        <v>0</v>
      </c>
      <c r="W35" s="33">
        <v>0</v>
      </c>
      <c r="X35" s="33">
        <v>0</v>
      </c>
    </row>
    <row r="36" spans="1:24" s="36" customFormat="1" ht="25.5" x14ac:dyDescent="0.2">
      <c r="A36" s="27">
        <v>27</v>
      </c>
      <c r="B36" s="28" t="s">
        <v>56</v>
      </c>
      <c r="C36" s="29">
        <v>2</v>
      </c>
      <c r="D36" s="30">
        <v>2550</v>
      </c>
      <c r="E36" s="30">
        <v>0</v>
      </c>
      <c r="F36" s="30">
        <v>2630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900</v>
      </c>
      <c r="M36" s="30">
        <v>0</v>
      </c>
      <c r="N36" s="30">
        <v>0</v>
      </c>
      <c r="O36" s="30">
        <v>40869</v>
      </c>
      <c r="P36" s="30">
        <v>0</v>
      </c>
      <c r="Q36" s="30">
        <v>0</v>
      </c>
      <c r="R36" s="30">
        <v>40869</v>
      </c>
      <c r="S36" s="30">
        <v>0</v>
      </c>
      <c r="T36" s="30">
        <v>14000</v>
      </c>
      <c r="U36" s="30">
        <v>0</v>
      </c>
      <c r="V36" s="33">
        <v>0</v>
      </c>
      <c r="W36" s="33">
        <v>0</v>
      </c>
      <c r="X36" s="33">
        <v>0</v>
      </c>
    </row>
    <row r="37" spans="1:24" ht="38.25" x14ac:dyDescent="0.3">
      <c r="A37" s="27">
        <v>28</v>
      </c>
      <c r="B37" s="28" t="s">
        <v>57</v>
      </c>
      <c r="C37" s="29">
        <v>2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113559</v>
      </c>
      <c r="P37" s="30">
        <v>0</v>
      </c>
      <c r="Q37" s="30">
        <v>0</v>
      </c>
      <c r="R37" s="30">
        <v>113559</v>
      </c>
      <c r="S37" s="30">
        <v>231</v>
      </c>
      <c r="T37" s="30">
        <v>22032</v>
      </c>
      <c r="U37" s="30">
        <v>0</v>
      </c>
      <c r="V37" s="33">
        <v>0</v>
      </c>
      <c r="W37" s="33">
        <v>0</v>
      </c>
      <c r="X37" s="33">
        <v>0</v>
      </c>
    </row>
    <row r="38" spans="1:24" ht="37.9" customHeight="1" x14ac:dyDescent="0.3">
      <c r="A38" s="27">
        <v>29</v>
      </c>
      <c r="B38" s="28" t="s">
        <v>58</v>
      </c>
      <c r="C38" s="29">
        <v>1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132317</v>
      </c>
      <c r="V38" s="33">
        <v>0</v>
      </c>
      <c r="W38" s="33">
        <v>0</v>
      </c>
      <c r="X38" s="33">
        <v>0</v>
      </c>
    </row>
    <row r="39" spans="1:24" s="36" customFormat="1" ht="39" customHeight="1" x14ac:dyDescent="0.2">
      <c r="A39" s="27">
        <v>30</v>
      </c>
      <c r="B39" s="28" t="s">
        <v>59</v>
      </c>
      <c r="C39" s="29">
        <v>3</v>
      </c>
      <c r="D39" s="30">
        <v>7274</v>
      </c>
      <c r="E39" s="30">
        <v>0</v>
      </c>
      <c r="F39" s="30">
        <v>7272</v>
      </c>
      <c r="G39" s="30">
        <v>0</v>
      </c>
      <c r="H39" s="30">
        <v>0</v>
      </c>
      <c r="I39" s="30">
        <v>0</v>
      </c>
      <c r="J39" s="30">
        <v>348</v>
      </c>
      <c r="K39" s="30">
        <v>3500</v>
      </c>
      <c r="L39" s="30">
        <v>930</v>
      </c>
      <c r="M39" s="30">
        <v>0</v>
      </c>
      <c r="N39" s="30">
        <v>0</v>
      </c>
      <c r="O39" s="30">
        <v>4059</v>
      </c>
      <c r="P39" s="30">
        <v>0</v>
      </c>
      <c r="Q39" s="30">
        <v>0</v>
      </c>
      <c r="R39" s="30">
        <v>4059</v>
      </c>
      <c r="S39" s="30">
        <v>9200</v>
      </c>
      <c r="T39" s="30">
        <v>17352</v>
      </c>
      <c r="U39" s="30">
        <v>0</v>
      </c>
      <c r="V39" s="33">
        <v>0</v>
      </c>
      <c r="W39" s="33">
        <v>0</v>
      </c>
      <c r="X39" s="33">
        <v>0</v>
      </c>
    </row>
    <row r="40" spans="1:24" s="36" customFormat="1" ht="37.5" customHeight="1" x14ac:dyDescent="0.2">
      <c r="A40" s="27">
        <v>31</v>
      </c>
      <c r="B40" s="28" t="s">
        <v>60</v>
      </c>
      <c r="C40" s="29">
        <v>2</v>
      </c>
      <c r="D40" s="30">
        <v>100</v>
      </c>
      <c r="E40" s="30">
        <v>0</v>
      </c>
      <c r="F40" s="30">
        <v>185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1920</v>
      </c>
      <c r="M40" s="30">
        <v>0</v>
      </c>
      <c r="N40" s="30">
        <v>0</v>
      </c>
      <c r="O40" s="30">
        <v>0</v>
      </c>
      <c r="P40" s="40">
        <v>0</v>
      </c>
      <c r="Q40" s="40">
        <v>0</v>
      </c>
      <c r="R40" s="41">
        <v>0</v>
      </c>
      <c r="S40" s="30">
        <v>0</v>
      </c>
      <c r="T40" s="30">
        <v>0</v>
      </c>
      <c r="U40" s="30">
        <v>0</v>
      </c>
      <c r="V40" s="33">
        <v>0</v>
      </c>
      <c r="W40" s="33">
        <v>0</v>
      </c>
      <c r="X40" s="33">
        <v>0</v>
      </c>
    </row>
    <row r="41" spans="1:24" s="36" customFormat="1" ht="37.9" customHeight="1" x14ac:dyDescent="0.2">
      <c r="A41" s="27">
        <v>32</v>
      </c>
      <c r="B41" s="28" t="s">
        <v>61</v>
      </c>
      <c r="C41" s="29">
        <v>3</v>
      </c>
      <c r="D41" s="30">
        <v>26250</v>
      </c>
      <c r="E41" s="30">
        <v>0</v>
      </c>
      <c r="F41" s="30">
        <v>27056</v>
      </c>
      <c r="G41" s="30">
        <v>1077</v>
      </c>
      <c r="H41" s="30">
        <v>0</v>
      </c>
      <c r="I41" s="30">
        <v>0</v>
      </c>
      <c r="J41" s="30">
        <v>2584</v>
      </c>
      <c r="K41" s="30">
        <v>0</v>
      </c>
      <c r="L41" s="30">
        <v>2041</v>
      </c>
      <c r="M41" s="30">
        <v>220</v>
      </c>
      <c r="N41" s="30">
        <v>0</v>
      </c>
      <c r="O41" s="30">
        <v>141492</v>
      </c>
      <c r="P41" s="30">
        <v>0</v>
      </c>
      <c r="Q41" s="30">
        <v>145</v>
      </c>
      <c r="R41" s="30">
        <v>141347</v>
      </c>
      <c r="S41" s="30">
        <v>2731</v>
      </c>
      <c r="T41" s="30">
        <v>11650</v>
      </c>
      <c r="U41" s="30">
        <v>1250</v>
      </c>
      <c r="V41" s="33">
        <v>0</v>
      </c>
      <c r="W41" s="33">
        <v>0</v>
      </c>
      <c r="X41" s="33">
        <v>0</v>
      </c>
    </row>
    <row r="42" spans="1:24" s="36" customFormat="1" ht="28.9" customHeight="1" x14ac:dyDescent="0.2">
      <c r="A42" s="27">
        <v>33</v>
      </c>
      <c r="B42" s="28" t="s">
        <v>62</v>
      </c>
      <c r="C42" s="29">
        <v>2</v>
      </c>
      <c r="D42" s="30">
        <v>5550</v>
      </c>
      <c r="E42" s="30">
        <v>0</v>
      </c>
      <c r="F42" s="30">
        <v>5421</v>
      </c>
      <c r="G42" s="30">
        <v>0</v>
      </c>
      <c r="H42" s="30">
        <v>700</v>
      </c>
      <c r="I42" s="30">
        <v>0</v>
      </c>
      <c r="J42" s="30">
        <v>0</v>
      </c>
      <c r="K42" s="30">
        <v>0</v>
      </c>
      <c r="L42" s="30">
        <v>800</v>
      </c>
      <c r="M42" s="30">
        <v>0</v>
      </c>
      <c r="N42" s="30">
        <v>0</v>
      </c>
      <c r="O42" s="30">
        <v>76853</v>
      </c>
      <c r="P42" s="30">
        <v>0</v>
      </c>
      <c r="Q42" s="30">
        <v>0</v>
      </c>
      <c r="R42" s="30">
        <v>76853</v>
      </c>
      <c r="S42" s="30">
        <v>0</v>
      </c>
      <c r="T42" s="30">
        <v>32882</v>
      </c>
      <c r="U42" s="30">
        <v>0</v>
      </c>
      <c r="V42" s="33">
        <v>0</v>
      </c>
      <c r="W42" s="33">
        <v>0</v>
      </c>
      <c r="X42" s="33">
        <v>0</v>
      </c>
    </row>
    <row r="43" spans="1:24" s="36" customFormat="1" ht="37.9" customHeight="1" x14ac:dyDescent="0.2">
      <c r="A43" s="27">
        <v>34</v>
      </c>
      <c r="B43" s="28" t="s">
        <v>63</v>
      </c>
      <c r="C43" s="29">
        <v>3</v>
      </c>
      <c r="D43" s="30">
        <v>6650</v>
      </c>
      <c r="E43" s="30">
        <v>0</v>
      </c>
      <c r="F43" s="30">
        <v>7147</v>
      </c>
      <c r="G43" s="30">
        <v>0</v>
      </c>
      <c r="H43" s="30">
        <v>800</v>
      </c>
      <c r="I43" s="30">
        <v>0</v>
      </c>
      <c r="J43" s="30">
        <v>364</v>
      </c>
      <c r="K43" s="30">
        <v>0</v>
      </c>
      <c r="L43" s="30">
        <v>0</v>
      </c>
      <c r="M43" s="30">
        <v>0</v>
      </c>
      <c r="N43" s="30">
        <v>0</v>
      </c>
      <c r="O43" s="30">
        <v>13259</v>
      </c>
      <c r="P43" s="30">
        <v>0</v>
      </c>
      <c r="Q43" s="30">
        <v>0</v>
      </c>
      <c r="R43" s="30">
        <v>13259</v>
      </c>
      <c r="S43" s="30">
        <v>7700</v>
      </c>
      <c r="T43" s="30">
        <v>17061</v>
      </c>
      <c r="U43" s="30">
        <v>0</v>
      </c>
      <c r="V43" s="33">
        <v>0</v>
      </c>
      <c r="W43" s="33">
        <v>0</v>
      </c>
      <c r="X43" s="33">
        <v>0</v>
      </c>
    </row>
    <row r="44" spans="1:24" s="36" customFormat="1" ht="42" customHeight="1" x14ac:dyDescent="0.2">
      <c r="A44" s="27">
        <v>35</v>
      </c>
      <c r="B44" s="28" t="s">
        <v>64</v>
      </c>
      <c r="C44" s="29">
        <v>3</v>
      </c>
      <c r="D44" s="30">
        <v>8927</v>
      </c>
      <c r="E44" s="30">
        <v>0</v>
      </c>
      <c r="F44" s="30">
        <v>8866</v>
      </c>
      <c r="G44" s="30">
        <v>8270</v>
      </c>
      <c r="H44" s="30">
        <v>0</v>
      </c>
      <c r="I44" s="30">
        <v>0</v>
      </c>
      <c r="J44" s="30">
        <v>260</v>
      </c>
      <c r="K44" s="30">
        <v>7000</v>
      </c>
      <c r="L44" s="42">
        <v>10250</v>
      </c>
      <c r="M44" s="30">
        <v>10250</v>
      </c>
      <c r="N44" s="30">
        <v>0</v>
      </c>
      <c r="O44" s="30">
        <v>51059</v>
      </c>
      <c r="P44" s="30">
        <v>0</v>
      </c>
      <c r="Q44" s="30">
        <v>0</v>
      </c>
      <c r="R44" s="30">
        <v>51059</v>
      </c>
      <c r="S44" s="30">
        <v>0</v>
      </c>
      <c r="T44" s="30">
        <v>14352</v>
      </c>
      <c r="U44" s="30">
        <v>0</v>
      </c>
      <c r="V44" s="33">
        <v>3642</v>
      </c>
      <c r="W44" s="33">
        <v>2267</v>
      </c>
      <c r="X44" s="33">
        <v>1375</v>
      </c>
    </row>
    <row r="45" spans="1:24" s="36" customFormat="1" ht="45" customHeight="1" x14ac:dyDescent="0.2">
      <c r="A45" s="27">
        <v>36</v>
      </c>
      <c r="B45" s="28" t="s">
        <v>65</v>
      </c>
      <c r="C45" s="29">
        <v>2</v>
      </c>
      <c r="D45" s="30">
        <v>710</v>
      </c>
      <c r="E45" s="30">
        <v>0</v>
      </c>
      <c r="F45" s="30">
        <v>710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0">
        <v>645</v>
      </c>
      <c r="M45" s="30">
        <v>0</v>
      </c>
      <c r="N45" s="30">
        <v>0</v>
      </c>
      <c r="O45" s="30">
        <v>10817</v>
      </c>
      <c r="P45" s="30">
        <v>0</v>
      </c>
      <c r="Q45" s="30">
        <v>0</v>
      </c>
      <c r="R45" s="30">
        <v>10817</v>
      </c>
      <c r="S45" s="30">
        <v>0</v>
      </c>
      <c r="T45" s="30">
        <v>6147</v>
      </c>
      <c r="U45" s="30">
        <v>0</v>
      </c>
      <c r="V45" s="33">
        <v>0</v>
      </c>
      <c r="W45" s="33">
        <v>0</v>
      </c>
      <c r="X45" s="33">
        <v>0</v>
      </c>
    </row>
    <row r="46" spans="1:24" s="36" customFormat="1" ht="69" customHeight="1" x14ac:dyDescent="0.2">
      <c r="A46" s="27">
        <v>37</v>
      </c>
      <c r="B46" s="28" t="s">
        <v>66</v>
      </c>
      <c r="C46" s="29">
        <v>3</v>
      </c>
      <c r="D46" s="30">
        <v>2000</v>
      </c>
      <c r="E46" s="30">
        <v>0</v>
      </c>
      <c r="F46" s="30">
        <v>2000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15531</v>
      </c>
      <c r="P46" s="30">
        <v>0</v>
      </c>
      <c r="Q46" s="30">
        <v>0</v>
      </c>
      <c r="R46" s="30">
        <v>15531</v>
      </c>
      <c r="S46" s="30">
        <v>0</v>
      </c>
      <c r="T46" s="30">
        <v>2000</v>
      </c>
      <c r="U46" s="30">
        <v>200</v>
      </c>
      <c r="V46" s="33">
        <v>0</v>
      </c>
      <c r="W46" s="33">
        <v>0</v>
      </c>
      <c r="X46" s="33">
        <v>0</v>
      </c>
    </row>
    <row r="47" spans="1:24" s="36" customFormat="1" ht="63.75" customHeight="1" x14ac:dyDescent="0.2">
      <c r="A47" s="27">
        <v>38</v>
      </c>
      <c r="B47" s="28" t="s">
        <v>67</v>
      </c>
      <c r="C47" s="29">
        <v>2</v>
      </c>
      <c r="D47" s="30">
        <v>0</v>
      </c>
      <c r="E47" s="30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43">
        <v>0</v>
      </c>
      <c r="U47" s="30">
        <v>0</v>
      </c>
      <c r="V47" s="33">
        <v>0</v>
      </c>
      <c r="W47" s="33">
        <v>0</v>
      </c>
      <c r="X47" s="33">
        <v>0</v>
      </c>
    </row>
    <row r="48" spans="1:24" s="36" customFormat="1" ht="54.75" customHeight="1" x14ac:dyDescent="0.2">
      <c r="A48" s="27">
        <v>39</v>
      </c>
      <c r="B48" s="28" t="s">
        <v>68</v>
      </c>
      <c r="C48" s="29">
        <v>3</v>
      </c>
      <c r="D48" s="30">
        <v>500</v>
      </c>
      <c r="E48" s="30">
        <v>0</v>
      </c>
      <c r="F48" s="30">
        <v>500</v>
      </c>
      <c r="G48" s="30">
        <v>0</v>
      </c>
      <c r="H48" s="30">
        <v>300</v>
      </c>
      <c r="I48" s="30">
        <v>0</v>
      </c>
      <c r="J48" s="30">
        <v>0</v>
      </c>
      <c r="K48" s="30">
        <v>0</v>
      </c>
      <c r="L48" s="30">
        <v>99</v>
      </c>
      <c r="M48" s="30">
        <v>0</v>
      </c>
      <c r="N48" s="30">
        <v>0</v>
      </c>
      <c r="O48" s="30">
        <v>1436</v>
      </c>
      <c r="P48" s="30">
        <v>134</v>
      </c>
      <c r="Q48" s="30">
        <v>150</v>
      </c>
      <c r="R48" s="30">
        <v>1152</v>
      </c>
      <c r="S48" s="30">
        <v>75</v>
      </c>
      <c r="T48" s="30">
        <v>2341</v>
      </c>
      <c r="U48" s="30">
        <v>0</v>
      </c>
      <c r="V48" s="33">
        <v>0</v>
      </c>
      <c r="W48" s="33">
        <v>0</v>
      </c>
      <c r="X48" s="33">
        <v>0</v>
      </c>
    </row>
    <row r="49" spans="1:24" ht="37.9" customHeight="1" x14ac:dyDescent="0.3">
      <c r="A49" s="27">
        <v>40</v>
      </c>
      <c r="B49" s="28" t="s">
        <v>69</v>
      </c>
      <c r="C49" s="29">
        <v>1</v>
      </c>
      <c r="D49" s="30">
        <v>0</v>
      </c>
      <c r="E49" s="30">
        <v>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30">
        <v>24</v>
      </c>
      <c r="M49" s="30">
        <v>0</v>
      </c>
      <c r="N49" s="30">
        <v>0</v>
      </c>
      <c r="O49" s="30">
        <v>100</v>
      </c>
      <c r="P49" s="30">
        <v>0</v>
      </c>
      <c r="Q49" s="30">
        <v>0</v>
      </c>
      <c r="R49" s="30">
        <v>100</v>
      </c>
      <c r="S49" s="30">
        <v>0</v>
      </c>
      <c r="T49" s="30">
        <v>100</v>
      </c>
      <c r="U49" s="30">
        <v>0</v>
      </c>
      <c r="V49" s="33">
        <v>0</v>
      </c>
      <c r="W49" s="33">
        <v>0</v>
      </c>
      <c r="X49" s="33">
        <v>0</v>
      </c>
    </row>
    <row r="50" spans="1:24" s="36" customFormat="1" ht="28.9" customHeight="1" x14ac:dyDescent="0.2">
      <c r="A50" s="27">
        <v>41</v>
      </c>
      <c r="B50" s="28" t="s">
        <v>70</v>
      </c>
      <c r="C50" s="29">
        <v>3</v>
      </c>
      <c r="D50" s="30">
        <v>1200</v>
      </c>
      <c r="E50" s="30">
        <v>0</v>
      </c>
      <c r="F50" s="30">
        <v>2217</v>
      </c>
      <c r="G50" s="30">
        <v>0</v>
      </c>
      <c r="H50" s="30">
        <v>0</v>
      </c>
      <c r="I50" s="30">
        <v>0</v>
      </c>
      <c r="J50" s="30">
        <v>100</v>
      </c>
      <c r="K50" s="30">
        <v>0</v>
      </c>
      <c r="L50" s="30">
        <v>420</v>
      </c>
      <c r="M50" s="30">
        <v>0</v>
      </c>
      <c r="N50" s="30">
        <v>0</v>
      </c>
      <c r="O50" s="30">
        <v>2208</v>
      </c>
      <c r="P50" s="30">
        <v>0</v>
      </c>
      <c r="Q50" s="30">
        <v>0</v>
      </c>
      <c r="R50" s="30">
        <v>2208</v>
      </c>
      <c r="S50" s="30">
        <v>300</v>
      </c>
      <c r="T50" s="30">
        <v>12550</v>
      </c>
      <c r="U50" s="30">
        <v>0</v>
      </c>
      <c r="V50" s="33">
        <v>0</v>
      </c>
      <c r="W50" s="33">
        <v>0</v>
      </c>
      <c r="X50" s="33">
        <v>0</v>
      </c>
    </row>
    <row r="51" spans="1:24" ht="51" x14ac:dyDescent="0.3">
      <c r="A51" s="27">
        <v>42</v>
      </c>
      <c r="B51" s="28" t="s">
        <v>71</v>
      </c>
      <c r="C51" s="29">
        <v>1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0">
        <v>5000</v>
      </c>
      <c r="P51" s="30">
        <v>0</v>
      </c>
      <c r="Q51" s="30">
        <v>0</v>
      </c>
      <c r="R51" s="30">
        <v>5000</v>
      </c>
      <c r="S51" s="30">
        <v>0</v>
      </c>
      <c r="T51" s="30">
        <v>4352</v>
      </c>
      <c r="U51" s="30">
        <v>0</v>
      </c>
      <c r="V51" s="33">
        <v>0</v>
      </c>
      <c r="W51" s="33">
        <v>0</v>
      </c>
      <c r="X51" s="33">
        <v>0</v>
      </c>
    </row>
    <row r="52" spans="1:24" ht="30.75" customHeight="1" x14ac:dyDescent="0.3">
      <c r="A52" s="27">
        <v>43</v>
      </c>
      <c r="B52" s="28" t="s">
        <v>72</v>
      </c>
      <c r="C52" s="29">
        <v>2</v>
      </c>
      <c r="D52" s="30">
        <v>50</v>
      </c>
      <c r="E52" s="30">
        <v>0</v>
      </c>
      <c r="F52" s="30">
        <v>50</v>
      </c>
      <c r="G52" s="30">
        <v>0</v>
      </c>
      <c r="H52" s="30">
        <v>0</v>
      </c>
      <c r="I52" s="30">
        <v>0</v>
      </c>
      <c r="J52" s="30">
        <v>0</v>
      </c>
      <c r="K52" s="30">
        <v>0</v>
      </c>
      <c r="L52" s="30">
        <v>50</v>
      </c>
      <c r="M52" s="30">
        <v>0</v>
      </c>
      <c r="N52" s="30">
        <v>0</v>
      </c>
      <c r="O52" s="30">
        <v>800</v>
      </c>
      <c r="P52" s="30">
        <v>0</v>
      </c>
      <c r="Q52" s="30">
        <v>0</v>
      </c>
      <c r="R52" s="30">
        <v>800</v>
      </c>
      <c r="S52" s="30">
        <v>0</v>
      </c>
      <c r="T52" s="30">
        <v>100</v>
      </c>
      <c r="U52" s="30">
        <v>0</v>
      </c>
      <c r="V52" s="33">
        <v>0</v>
      </c>
      <c r="W52" s="33">
        <v>0</v>
      </c>
      <c r="X52" s="33">
        <v>0</v>
      </c>
    </row>
    <row r="53" spans="1:24" s="36" customFormat="1" ht="29.25" customHeight="1" x14ac:dyDescent="0.2">
      <c r="A53" s="27">
        <v>44</v>
      </c>
      <c r="B53" s="28" t="s">
        <v>73</v>
      </c>
      <c r="C53" s="29">
        <v>3</v>
      </c>
      <c r="D53" s="30">
        <v>300</v>
      </c>
      <c r="E53" s="30">
        <v>0</v>
      </c>
      <c r="F53" s="30">
        <v>410</v>
      </c>
      <c r="G53" s="30">
        <v>0</v>
      </c>
      <c r="H53" s="30">
        <v>0</v>
      </c>
      <c r="I53" s="30">
        <v>0</v>
      </c>
      <c r="J53" s="30">
        <v>100</v>
      </c>
      <c r="K53" s="30">
        <v>0</v>
      </c>
      <c r="L53" s="30">
        <v>50</v>
      </c>
      <c r="M53" s="30">
        <v>0</v>
      </c>
      <c r="N53" s="30">
        <v>0</v>
      </c>
      <c r="O53" s="30">
        <v>308</v>
      </c>
      <c r="P53" s="30">
        <v>0</v>
      </c>
      <c r="Q53" s="30">
        <v>0</v>
      </c>
      <c r="R53" s="30">
        <v>308</v>
      </c>
      <c r="S53" s="30">
        <v>0</v>
      </c>
      <c r="T53" s="30">
        <v>10000</v>
      </c>
      <c r="U53" s="30">
        <v>0</v>
      </c>
      <c r="V53" s="33">
        <v>0</v>
      </c>
      <c r="W53" s="33">
        <v>0</v>
      </c>
      <c r="X53" s="33">
        <v>0</v>
      </c>
    </row>
    <row r="54" spans="1:24" ht="38.25" x14ac:dyDescent="0.3">
      <c r="A54" s="27">
        <v>45</v>
      </c>
      <c r="B54" s="28" t="s">
        <v>74</v>
      </c>
      <c r="C54" s="29">
        <v>1</v>
      </c>
      <c r="D54" s="30">
        <v>0</v>
      </c>
      <c r="E54" s="30">
        <v>0</v>
      </c>
      <c r="F54" s="30">
        <v>0</v>
      </c>
      <c r="G54" s="30">
        <v>0</v>
      </c>
      <c r="H54" s="30">
        <v>0</v>
      </c>
      <c r="I54" s="30">
        <v>0</v>
      </c>
      <c r="J54" s="30">
        <v>0</v>
      </c>
      <c r="K54" s="30">
        <v>0</v>
      </c>
      <c r="L54" s="30">
        <v>440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3">
        <v>0</v>
      </c>
      <c r="W54" s="33">
        <v>0</v>
      </c>
      <c r="X54" s="33">
        <v>0</v>
      </c>
    </row>
    <row r="55" spans="1:24" ht="25.5" x14ac:dyDescent="0.3">
      <c r="A55" s="27">
        <v>46</v>
      </c>
      <c r="B55" s="28" t="s">
        <v>75</v>
      </c>
      <c r="C55" s="29">
        <v>1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17500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3">
        <v>0</v>
      </c>
      <c r="W55" s="33">
        <v>0</v>
      </c>
      <c r="X55" s="33">
        <v>0</v>
      </c>
    </row>
    <row r="56" spans="1:24" ht="38.25" x14ac:dyDescent="0.3">
      <c r="A56" s="27">
        <v>47</v>
      </c>
      <c r="B56" s="28" t="s">
        <v>76</v>
      </c>
      <c r="C56" s="29">
        <v>1</v>
      </c>
      <c r="D56" s="30">
        <v>0</v>
      </c>
      <c r="E56" s="30"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0">
        <v>559</v>
      </c>
      <c r="P56" s="30">
        <v>0</v>
      </c>
      <c r="Q56" s="30">
        <v>0</v>
      </c>
      <c r="R56" s="30">
        <v>559</v>
      </c>
      <c r="S56" s="30">
        <v>0</v>
      </c>
      <c r="T56" s="30">
        <v>0</v>
      </c>
      <c r="U56" s="30">
        <v>0</v>
      </c>
      <c r="V56" s="33">
        <v>0</v>
      </c>
      <c r="W56" s="33">
        <v>0</v>
      </c>
      <c r="X56" s="33">
        <v>0</v>
      </c>
    </row>
    <row r="57" spans="1:24" x14ac:dyDescent="0.3">
      <c r="A57" s="27">
        <v>48</v>
      </c>
      <c r="B57" s="28" t="s">
        <v>77</v>
      </c>
      <c r="C57" s="29">
        <v>1</v>
      </c>
      <c r="D57" s="30">
        <v>0</v>
      </c>
      <c r="E57" s="30">
        <v>0</v>
      </c>
      <c r="F57" s="30">
        <v>0</v>
      </c>
      <c r="G57" s="30">
        <v>0</v>
      </c>
      <c r="H57" s="30">
        <v>0</v>
      </c>
      <c r="I57" s="30">
        <v>0</v>
      </c>
      <c r="J57" s="30">
        <v>0</v>
      </c>
      <c r="K57" s="30">
        <v>0</v>
      </c>
      <c r="L57" s="30">
        <v>0</v>
      </c>
      <c r="M57" s="30">
        <v>0</v>
      </c>
      <c r="N57" s="30">
        <v>0</v>
      </c>
      <c r="O57" s="30">
        <v>239</v>
      </c>
      <c r="P57" s="30">
        <v>0</v>
      </c>
      <c r="Q57" s="30">
        <v>0</v>
      </c>
      <c r="R57" s="30">
        <v>239</v>
      </c>
      <c r="S57" s="30">
        <v>0</v>
      </c>
      <c r="T57" s="30">
        <v>592</v>
      </c>
      <c r="U57" s="30">
        <v>0</v>
      </c>
      <c r="V57" s="33">
        <v>0</v>
      </c>
      <c r="W57" s="33">
        <v>0</v>
      </c>
      <c r="X57" s="33">
        <v>0</v>
      </c>
    </row>
    <row r="58" spans="1:24" ht="25.5" x14ac:dyDescent="0.3">
      <c r="A58" s="27">
        <v>49</v>
      </c>
      <c r="B58" s="28" t="s">
        <v>78</v>
      </c>
      <c r="C58" s="29">
        <v>1</v>
      </c>
      <c r="D58" s="30">
        <v>50</v>
      </c>
      <c r="E58" s="30">
        <v>0</v>
      </c>
      <c r="F58" s="30">
        <v>20</v>
      </c>
      <c r="G58" s="30">
        <v>0</v>
      </c>
      <c r="H58" s="30">
        <v>20</v>
      </c>
      <c r="I58" s="30">
        <v>0</v>
      </c>
      <c r="J58" s="30">
        <v>0</v>
      </c>
      <c r="K58" s="30">
        <v>0</v>
      </c>
      <c r="L58" s="30">
        <v>0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30">
        <v>0</v>
      </c>
      <c r="S58" s="30">
        <v>0</v>
      </c>
      <c r="T58" s="30">
        <v>0</v>
      </c>
      <c r="U58" s="30">
        <v>0</v>
      </c>
      <c r="V58" s="33">
        <v>0</v>
      </c>
      <c r="W58" s="33">
        <v>0</v>
      </c>
      <c r="X58" s="33">
        <v>0</v>
      </c>
    </row>
    <row r="59" spans="1:24" ht="25.5" x14ac:dyDescent="0.3">
      <c r="A59" s="27">
        <v>50</v>
      </c>
      <c r="B59" s="28" t="s">
        <v>79</v>
      </c>
      <c r="C59" s="29">
        <v>2</v>
      </c>
      <c r="D59" s="30">
        <v>50</v>
      </c>
      <c r="E59" s="30">
        <v>0</v>
      </c>
      <c r="F59" s="30">
        <v>50</v>
      </c>
      <c r="G59" s="30">
        <v>0</v>
      </c>
      <c r="H59" s="30">
        <v>0</v>
      </c>
      <c r="I59" s="30">
        <v>0</v>
      </c>
      <c r="J59" s="30">
        <v>0</v>
      </c>
      <c r="K59" s="30">
        <v>0</v>
      </c>
      <c r="L59" s="30">
        <v>350</v>
      </c>
      <c r="M59" s="30">
        <v>0</v>
      </c>
      <c r="N59" s="30">
        <v>250</v>
      </c>
      <c r="O59" s="30">
        <v>150</v>
      </c>
      <c r="P59" s="30">
        <v>0</v>
      </c>
      <c r="Q59" s="30">
        <v>0</v>
      </c>
      <c r="R59" s="30">
        <v>150</v>
      </c>
      <c r="S59" s="30">
        <v>0</v>
      </c>
      <c r="T59" s="30">
        <v>0</v>
      </c>
      <c r="U59" s="30">
        <v>0</v>
      </c>
      <c r="V59" s="33">
        <v>0</v>
      </c>
      <c r="W59" s="33">
        <v>0</v>
      </c>
      <c r="X59" s="33">
        <v>0</v>
      </c>
    </row>
    <row r="60" spans="1:24" ht="25.5" x14ac:dyDescent="0.3">
      <c r="A60" s="27">
        <v>51</v>
      </c>
      <c r="B60" s="28" t="s">
        <v>80</v>
      </c>
      <c r="C60" s="29">
        <v>1</v>
      </c>
      <c r="D60" s="30">
        <v>0</v>
      </c>
      <c r="E60" s="30">
        <v>0</v>
      </c>
      <c r="F60" s="30">
        <v>0</v>
      </c>
      <c r="G60" s="30">
        <v>0</v>
      </c>
      <c r="H60" s="30">
        <v>0</v>
      </c>
      <c r="I60" s="30">
        <v>0</v>
      </c>
      <c r="J60" s="30">
        <v>0</v>
      </c>
      <c r="K60" s="30">
        <v>3500</v>
      </c>
      <c r="L60" s="30">
        <v>0</v>
      </c>
      <c r="M60" s="30">
        <v>0</v>
      </c>
      <c r="N60" s="30">
        <v>0</v>
      </c>
      <c r="O60" s="30">
        <v>0</v>
      </c>
      <c r="P60" s="30">
        <v>0</v>
      </c>
      <c r="Q60" s="30">
        <v>0</v>
      </c>
      <c r="R60" s="30">
        <v>0</v>
      </c>
      <c r="S60" s="30">
        <v>0</v>
      </c>
      <c r="T60" s="30">
        <v>0</v>
      </c>
      <c r="U60" s="30">
        <v>0</v>
      </c>
      <c r="V60" s="33">
        <v>0</v>
      </c>
      <c r="W60" s="33">
        <v>0</v>
      </c>
      <c r="X60" s="33">
        <v>0</v>
      </c>
    </row>
    <row r="61" spans="1:24" s="36" customFormat="1" ht="39.75" customHeight="1" x14ac:dyDescent="0.2">
      <c r="A61" s="27">
        <v>52</v>
      </c>
      <c r="B61" s="28" t="s">
        <v>81</v>
      </c>
      <c r="C61" s="29">
        <v>3</v>
      </c>
      <c r="D61" s="30">
        <v>10</v>
      </c>
      <c r="E61" s="30">
        <v>0</v>
      </c>
      <c r="F61" s="30">
        <v>10</v>
      </c>
      <c r="G61" s="30">
        <v>0</v>
      </c>
      <c r="H61" s="30">
        <v>0</v>
      </c>
      <c r="I61" s="30">
        <v>0</v>
      </c>
      <c r="J61" s="30">
        <v>10</v>
      </c>
      <c r="K61" s="44">
        <v>0</v>
      </c>
      <c r="L61" s="30">
        <v>0</v>
      </c>
      <c r="M61" s="30">
        <v>0</v>
      </c>
      <c r="N61" s="30">
        <v>0</v>
      </c>
      <c r="O61" s="30">
        <v>0</v>
      </c>
      <c r="P61" s="30">
        <v>0</v>
      </c>
      <c r="Q61" s="30">
        <v>0</v>
      </c>
      <c r="R61" s="30">
        <v>0</v>
      </c>
      <c r="S61" s="30">
        <v>0</v>
      </c>
      <c r="T61" s="30">
        <v>0</v>
      </c>
      <c r="U61" s="30">
        <v>0</v>
      </c>
      <c r="V61" s="33">
        <v>0</v>
      </c>
      <c r="W61" s="33">
        <v>0</v>
      </c>
      <c r="X61" s="33">
        <v>0</v>
      </c>
    </row>
    <row r="62" spans="1:24" ht="25.5" x14ac:dyDescent="0.3">
      <c r="A62" s="27">
        <v>53</v>
      </c>
      <c r="B62" s="28" t="s">
        <v>82</v>
      </c>
      <c r="C62" s="29">
        <v>2</v>
      </c>
      <c r="D62" s="30">
        <v>50</v>
      </c>
      <c r="E62" s="30">
        <v>0</v>
      </c>
      <c r="F62" s="30">
        <v>95</v>
      </c>
      <c r="G62" s="30">
        <v>1</v>
      </c>
      <c r="H62" s="30">
        <v>0</v>
      </c>
      <c r="I62" s="30">
        <v>0</v>
      </c>
      <c r="J62" s="43">
        <v>1</v>
      </c>
      <c r="K62" s="44">
        <v>0</v>
      </c>
      <c r="L62" s="30">
        <v>284</v>
      </c>
      <c r="M62" s="30">
        <v>0</v>
      </c>
      <c r="N62" s="30">
        <v>0</v>
      </c>
      <c r="O62" s="30">
        <v>0</v>
      </c>
      <c r="P62" s="30">
        <v>0</v>
      </c>
      <c r="Q62" s="30">
        <v>0</v>
      </c>
      <c r="R62" s="30">
        <v>0</v>
      </c>
      <c r="S62" s="30">
        <v>0</v>
      </c>
      <c r="T62" s="30">
        <v>2652</v>
      </c>
      <c r="U62" s="30">
        <v>0</v>
      </c>
      <c r="V62" s="33">
        <v>0</v>
      </c>
      <c r="W62" s="33">
        <v>0</v>
      </c>
      <c r="X62" s="33">
        <v>0</v>
      </c>
    </row>
    <row r="63" spans="1:24" ht="28.5" customHeight="1" x14ac:dyDescent="0.3">
      <c r="A63" s="27">
        <v>54</v>
      </c>
      <c r="B63" s="28" t="s">
        <v>83</v>
      </c>
      <c r="C63" s="29">
        <v>1</v>
      </c>
      <c r="D63" s="30">
        <v>0</v>
      </c>
      <c r="E63" s="30">
        <v>0</v>
      </c>
      <c r="F63" s="30">
        <v>0</v>
      </c>
      <c r="G63" s="30">
        <v>0</v>
      </c>
      <c r="H63" s="30">
        <v>0</v>
      </c>
      <c r="I63" s="30">
        <v>0</v>
      </c>
      <c r="J63" s="30">
        <v>0</v>
      </c>
      <c r="K63" s="44">
        <v>0</v>
      </c>
      <c r="L63" s="30">
        <v>100</v>
      </c>
      <c r="M63" s="30">
        <v>100</v>
      </c>
      <c r="N63" s="30">
        <v>0</v>
      </c>
      <c r="O63" s="30">
        <v>250</v>
      </c>
      <c r="P63" s="30">
        <v>0</v>
      </c>
      <c r="Q63" s="30">
        <v>0</v>
      </c>
      <c r="R63" s="30">
        <v>250</v>
      </c>
      <c r="S63" s="30">
        <v>0</v>
      </c>
      <c r="T63" s="30">
        <v>250</v>
      </c>
      <c r="U63" s="30">
        <v>0</v>
      </c>
      <c r="V63" s="33">
        <v>0</v>
      </c>
      <c r="W63" s="33">
        <v>0</v>
      </c>
      <c r="X63" s="33">
        <v>0</v>
      </c>
    </row>
    <row r="64" spans="1:24" ht="30" x14ac:dyDescent="0.3">
      <c r="A64" s="27">
        <v>55</v>
      </c>
      <c r="B64" s="45" t="s">
        <v>84</v>
      </c>
      <c r="C64" s="29">
        <v>1</v>
      </c>
      <c r="D64" s="46">
        <v>0</v>
      </c>
      <c r="E64" s="30">
        <v>0</v>
      </c>
      <c r="F64" s="30">
        <v>0</v>
      </c>
      <c r="G64" s="30">
        <v>0</v>
      </c>
      <c r="H64" s="46">
        <v>0</v>
      </c>
      <c r="I64" s="46">
        <v>0</v>
      </c>
      <c r="J64" s="46">
        <v>0</v>
      </c>
      <c r="K64" s="46">
        <v>0</v>
      </c>
      <c r="L64" s="46">
        <v>0</v>
      </c>
      <c r="M64" s="30">
        <v>0</v>
      </c>
      <c r="N64" s="30">
        <v>0</v>
      </c>
      <c r="O64" s="30">
        <v>2000</v>
      </c>
      <c r="P64" s="46">
        <v>0</v>
      </c>
      <c r="Q64" s="46">
        <v>0</v>
      </c>
      <c r="R64" s="30">
        <v>2000</v>
      </c>
      <c r="S64" s="46">
        <v>0</v>
      </c>
      <c r="T64" s="46">
        <v>0</v>
      </c>
      <c r="U64" s="46">
        <v>0</v>
      </c>
      <c r="V64" s="33">
        <v>0</v>
      </c>
      <c r="W64" s="33">
        <v>0</v>
      </c>
      <c r="X64" s="33">
        <v>0</v>
      </c>
    </row>
    <row r="65" spans="1:24" ht="27" customHeight="1" x14ac:dyDescent="0.3">
      <c r="A65" s="27">
        <v>56</v>
      </c>
      <c r="B65" s="47" t="s">
        <v>85</v>
      </c>
      <c r="C65" s="29">
        <v>2</v>
      </c>
      <c r="D65" s="46">
        <v>50</v>
      </c>
      <c r="E65" s="30"/>
      <c r="F65" s="30">
        <v>50</v>
      </c>
      <c r="G65" s="30">
        <v>0</v>
      </c>
      <c r="H65" s="46">
        <v>0</v>
      </c>
      <c r="I65" s="46">
        <v>0</v>
      </c>
      <c r="J65" s="46">
        <v>0</v>
      </c>
      <c r="K65" s="46">
        <v>0</v>
      </c>
      <c r="L65" s="46">
        <v>50</v>
      </c>
      <c r="M65" s="30">
        <v>0</v>
      </c>
      <c r="N65" s="30">
        <v>0</v>
      </c>
      <c r="O65" s="30">
        <v>0</v>
      </c>
      <c r="P65" s="46">
        <v>0</v>
      </c>
      <c r="Q65" s="46">
        <v>0</v>
      </c>
      <c r="R65" s="30">
        <v>0</v>
      </c>
      <c r="S65" s="46">
        <v>0</v>
      </c>
      <c r="T65" s="46">
        <v>0</v>
      </c>
      <c r="U65" s="46">
        <v>0</v>
      </c>
      <c r="V65" s="33">
        <v>0</v>
      </c>
      <c r="W65" s="33">
        <v>0</v>
      </c>
      <c r="X65" s="33">
        <v>0</v>
      </c>
    </row>
    <row r="66" spans="1:24" ht="27" customHeight="1" x14ac:dyDescent="0.3">
      <c r="A66" s="27">
        <v>57</v>
      </c>
      <c r="B66" s="48" t="s">
        <v>86</v>
      </c>
      <c r="C66" s="29">
        <v>2</v>
      </c>
      <c r="D66" s="46">
        <v>0</v>
      </c>
      <c r="E66" s="30">
        <v>0</v>
      </c>
      <c r="F66" s="30">
        <v>0</v>
      </c>
      <c r="G66" s="30">
        <v>0</v>
      </c>
      <c r="H66" s="46">
        <v>0</v>
      </c>
      <c r="I66" s="46">
        <v>0</v>
      </c>
      <c r="J66" s="46">
        <v>0</v>
      </c>
      <c r="K66" s="46">
        <v>0</v>
      </c>
      <c r="L66" s="46">
        <v>200</v>
      </c>
      <c r="M66" s="30">
        <v>0</v>
      </c>
      <c r="N66" s="30">
        <v>0</v>
      </c>
      <c r="O66" s="30">
        <v>0</v>
      </c>
      <c r="P66" s="46">
        <v>0</v>
      </c>
      <c r="Q66" s="46">
        <v>0</v>
      </c>
      <c r="R66" s="30">
        <v>0</v>
      </c>
      <c r="S66" s="46">
        <v>0</v>
      </c>
      <c r="T66" s="46">
        <v>1300</v>
      </c>
      <c r="U66" s="46">
        <v>0</v>
      </c>
      <c r="V66" s="33">
        <v>0</v>
      </c>
      <c r="W66" s="33">
        <v>0</v>
      </c>
      <c r="X66" s="33">
        <v>0</v>
      </c>
    </row>
    <row r="67" spans="1:24" ht="27" x14ac:dyDescent="0.3">
      <c r="A67" s="27">
        <v>58</v>
      </c>
      <c r="B67" s="48" t="s">
        <v>87</v>
      </c>
      <c r="C67" s="29">
        <v>1</v>
      </c>
      <c r="D67" s="46"/>
      <c r="E67" s="30"/>
      <c r="F67" s="30">
        <v>0</v>
      </c>
      <c r="G67" s="30">
        <v>0</v>
      </c>
      <c r="H67" s="46">
        <v>0</v>
      </c>
      <c r="I67" s="46">
        <v>0</v>
      </c>
      <c r="J67" s="46">
        <v>0</v>
      </c>
      <c r="K67" s="46">
        <v>0</v>
      </c>
      <c r="L67" s="46">
        <v>0</v>
      </c>
      <c r="M67" s="30">
        <v>0</v>
      </c>
      <c r="N67" s="30">
        <v>0</v>
      </c>
      <c r="O67" s="30">
        <v>0</v>
      </c>
      <c r="P67" s="46">
        <v>0</v>
      </c>
      <c r="Q67" s="46">
        <v>0</v>
      </c>
      <c r="R67" s="30">
        <v>0</v>
      </c>
      <c r="S67" s="46">
        <v>0</v>
      </c>
      <c r="T67" s="46">
        <v>3000</v>
      </c>
      <c r="U67" s="46">
        <v>0</v>
      </c>
      <c r="V67" s="33">
        <v>0</v>
      </c>
      <c r="W67" s="33">
        <v>0</v>
      </c>
      <c r="X67" s="33">
        <v>0</v>
      </c>
    </row>
    <row r="68" spans="1:24" ht="39.75" x14ac:dyDescent="0.3">
      <c r="A68" s="27">
        <v>59</v>
      </c>
      <c r="B68" s="48" t="s">
        <v>88</v>
      </c>
      <c r="C68" s="29">
        <v>1</v>
      </c>
      <c r="D68" s="46"/>
      <c r="E68" s="30"/>
      <c r="F68" s="30">
        <v>0</v>
      </c>
      <c r="G68" s="30">
        <v>0</v>
      </c>
      <c r="H68" s="46">
        <v>0</v>
      </c>
      <c r="I68" s="46">
        <v>0</v>
      </c>
      <c r="J68" s="46">
        <v>0</v>
      </c>
      <c r="K68" s="46">
        <v>0</v>
      </c>
      <c r="L68" s="46">
        <v>0</v>
      </c>
      <c r="M68" s="30">
        <v>0</v>
      </c>
      <c r="N68" s="30">
        <v>0</v>
      </c>
      <c r="O68" s="30">
        <v>0</v>
      </c>
      <c r="P68" s="46">
        <v>0</v>
      </c>
      <c r="Q68" s="46">
        <v>0</v>
      </c>
      <c r="R68" s="30">
        <v>0</v>
      </c>
      <c r="S68" s="46">
        <v>0</v>
      </c>
      <c r="T68" s="46">
        <v>0</v>
      </c>
      <c r="U68" s="46">
        <v>0</v>
      </c>
      <c r="V68" s="33">
        <v>0</v>
      </c>
      <c r="W68" s="33">
        <v>0</v>
      </c>
      <c r="X68" s="33">
        <v>0</v>
      </c>
    </row>
    <row r="69" spans="1:24" s="36" customFormat="1" ht="12.75" x14ac:dyDescent="0.2">
      <c r="A69" s="49"/>
      <c r="B69" s="50" t="s">
        <v>89</v>
      </c>
      <c r="C69" s="51"/>
      <c r="D69" s="52">
        <v>154248</v>
      </c>
      <c r="E69" s="52">
        <v>0</v>
      </c>
      <c r="F69" s="52">
        <f>SUM(F10:F68)</f>
        <v>154364</v>
      </c>
      <c r="G69" s="52">
        <f t="shared" ref="G69:X69" si="0">SUM(G10:G68)</f>
        <v>9348</v>
      </c>
      <c r="H69" s="52">
        <f t="shared" si="0"/>
        <v>3520</v>
      </c>
      <c r="I69" s="52">
        <f t="shared" si="0"/>
        <v>800</v>
      </c>
      <c r="J69" s="52">
        <f t="shared" si="0"/>
        <v>4777</v>
      </c>
      <c r="K69" s="52">
        <f t="shared" si="0"/>
        <v>51450</v>
      </c>
      <c r="L69" s="52">
        <f t="shared" si="0"/>
        <v>58850</v>
      </c>
      <c r="M69" s="52">
        <f t="shared" si="0"/>
        <v>10670</v>
      </c>
      <c r="N69" s="52">
        <f t="shared" si="0"/>
        <v>250</v>
      </c>
      <c r="O69" s="52">
        <f t="shared" si="0"/>
        <v>2793910</v>
      </c>
      <c r="P69" s="52">
        <f t="shared" si="0"/>
        <v>254750</v>
      </c>
      <c r="Q69" s="52">
        <f t="shared" si="0"/>
        <v>186163</v>
      </c>
      <c r="R69" s="52">
        <f t="shared" si="0"/>
        <v>2352997</v>
      </c>
      <c r="S69" s="52">
        <f t="shared" si="0"/>
        <v>522295</v>
      </c>
      <c r="T69" s="52">
        <f t="shared" si="0"/>
        <v>1737915</v>
      </c>
      <c r="U69" s="52">
        <f t="shared" si="0"/>
        <v>275444</v>
      </c>
      <c r="V69" s="52">
        <f t="shared" si="0"/>
        <v>4042</v>
      </c>
      <c r="W69" s="52">
        <f t="shared" si="0"/>
        <v>2267</v>
      </c>
      <c r="X69" s="52">
        <f t="shared" si="0"/>
        <v>1775</v>
      </c>
    </row>
    <row r="70" spans="1:24" s="36" customFormat="1" ht="12.75" x14ac:dyDescent="0.2">
      <c r="A70" s="27"/>
      <c r="B70" s="28" t="s">
        <v>90</v>
      </c>
      <c r="C70" s="29"/>
      <c r="D70" s="30">
        <v>13000</v>
      </c>
      <c r="E70" s="30">
        <v>5000</v>
      </c>
      <c r="F70" s="53">
        <v>7884</v>
      </c>
      <c r="G70" s="53">
        <v>0</v>
      </c>
      <c r="H70" s="53">
        <v>0</v>
      </c>
      <c r="I70" s="53">
        <v>0</v>
      </c>
      <c r="J70" s="53">
        <v>0</v>
      </c>
      <c r="K70" s="53">
        <v>0</v>
      </c>
      <c r="L70" s="53">
        <v>991</v>
      </c>
      <c r="M70" s="53">
        <v>0</v>
      </c>
      <c r="N70" s="53">
        <v>5</v>
      </c>
      <c r="O70" s="54">
        <v>76922</v>
      </c>
      <c r="P70" s="53">
        <v>0</v>
      </c>
      <c r="Q70" s="53">
        <v>0</v>
      </c>
      <c r="R70" s="54">
        <v>76922</v>
      </c>
      <c r="S70" s="53">
        <v>6800</v>
      </c>
      <c r="T70" s="53">
        <v>13684</v>
      </c>
      <c r="U70" s="55">
        <v>8700</v>
      </c>
      <c r="V70" s="53">
        <v>0</v>
      </c>
      <c r="W70" s="53">
        <v>0</v>
      </c>
      <c r="X70" s="53">
        <v>0</v>
      </c>
    </row>
    <row r="71" spans="1:24" s="36" customFormat="1" ht="12.75" x14ac:dyDescent="0.2">
      <c r="A71" s="49"/>
      <c r="B71" s="56" t="s">
        <v>91</v>
      </c>
      <c r="C71" s="49"/>
      <c r="D71" s="52">
        <v>167248</v>
      </c>
      <c r="E71" s="52">
        <v>10893.483107999999</v>
      </c>
      <c r="F71" s="52">
        <f>F69+F70</f>
        <v>162248</v>
      </c>
      <c r="G71" s="52">
        <f t="shared" ref="G71:X71" si="1">G69+G70</f>
        <v>9348</v>
      </c>
      <c r="H71" s="52">
        <f t="shared" si="1"/>
        <v>3520</v>
      </c>
      <c r="I71" s="52">
        <f t="shared" si="1"/>
        <v>800</v>
      </c>
      <c r="J71" s="52">
        <f t="shared" si="1"/>
        <v>4777</v>
      </c>
      <c r="K71" s="52">
        <f t="shared" si="1"/>
        <v>51450</v>
      </c>
      <c r="L71" s="52">
        <f t="shared" si="1"/>
        <v>59841</v>
      </c>
      <c r="M71" s="52">
        <f t="shared" si="1"/>
        <v>10670</v>
      </c>
      <c r="N71" s="52">
        <f t="shared" si="1"/>
        <v>255</v>
      </c>
      <c r="O71" s="52">
        <f t="shared" si="1"/>
        <v>2870832</v>
      </c>
      <c r="P71" s="52">
        <f t="shared" si="1"/>
        <v>254750</v>
      </c>
      <c r="Q71" s="52">
        <f t="shared" si="1"/>
        <v>186163</v>
      </c>
      <c r="R71" s="52">
        <f t="shared" si="1"/>
        <v>2429919</v>
      </c>
      <c r="S71" s="52">
        <f t="shared" si="1"/>
        <v>529095</v>
      </c>
      <c r="T71" s="52">
        <f t="shared" si="1"/>
        <v>1751599</v>
      </c>
      <c r="U71" s="52">
        <f t="shared" si="1"/>
        <v>284144</v>
      </c>
      <c r="V71" s="52">
        <f t="shared" si="1"/>
        <v>4042</v>
      </c>
      <c r="W71" s="52">
        <f t="shared" si="1"/>
        <v>2267</v>
      </c>
      <c r="X71" s="52">
        <f t="shared" si="1"/>
        <v>1775</v>
      </c>
    </row>
    <row r="72" spans="1:24" ht="16.5" customHeight="1" x14ac:dyDescent="0.3">
      <c r="A72" s="36"/>
      <c r="B72" s="36"/>
      <c r="C72" s="36"/>
      <c r="D72" s="36"/>
      <c r="E72" s="36"/>
      <c r="F72" s="57"/>
      <c r="G72" s="43"/>
      <c r="H72" s="36"/>
      <c r="I72" s="36"/>
      <c r="J72" s="36"/>
      <c r="K72" s="36"/>
      <c r="L72" s="58"/>
      <c r="M72" s="43"/>
      <c r="N72" s="36"/>
      <c r="O72" s="36"/>
      <c r="P72" s="36"/>
      <c r="Q72" s="36"/>
      <c r="R72" s="36"/>
      <c r="S72" s="36"/>
      <c r="T72" s="36"/>
      <c r="U72" s="59"/>
    </row>
    <row r="73" spans="1:24" x14ac:dyDescent="0.3">
      <c r="A73" s="36"/>
      <c r="B73" s="36"/>
      <c r="C73" s="36"/>
      <c r="D73" s="57"/>
      <c r="E73" s="36"/>
      <c r="F73" s="58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60"/>
      <c r="W73" s="60"/>
      <c r="X73" s="60"/>
    </row>
    <row r="74" spans="1:24" x14ac:dyDescent="0.3">
      <c r="A74" s="36"/>
      <c r="B74" s="36"/>
      <c r="C74" s="36"/>
      <c r="D74" s="36"/>
      <c r="E74" s="36"/>
      <c r="F74" s="43"/>
      <c r="G74" s="43"/>
      <c r="H74" s="43"/>
      <c r="I74" s="43"/>
      <c r="J74" s="43"/>
      <c r="K74" s="43"/>
      <c r="L74" s="43"/>
      <c r="M74" s="43"/>
      <c r="N74" s="43"/>
      <c r="O74" s="41"/>
      <c r="P74" s="43"/>
      <c r="Q74" s="43"/>
      <c r="R74" s="41"/>
      <c r="S74" s="43"/>
      <c r="T74" s="43"/>
      <c r="U74" s="61"/>
      <c r="V74" s="60"/>
      <c r="W74" s="60"/>
      <c r="X74" s="60"/>
    </row>
    <row r="75" spans="1:24" x14ac:dyDescent="0.3">
      <c r="A75" s="36"/>
      <c r="B75" s="36"/>
      <c r="C75" s="36"/>
      <c r="D75" s="36"/>
      <c r="E75" s="36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60"/>
      <c r="W75" s="60"/>
      <c r="X75" s="60"/>
    </row>
    <row r="76" spans="1:24" x14ac:dyDescent="0.3">
      <c r="A76" s="36"/>
      <c r="B76" s="36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</row>
    <row r="77" spans="1:24" x14ac:dyDescent="0.3"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</row>
    <row r="78" spans="1:24" x14ac:dyDescent="0.3"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</row>
    <row r="79" spans="1:24" x14ac:dyDescent="0.3"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</row>
    <row r="80" spans="1:24" x14ac:dyDescent="0.3"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</row>
    <row r="81" spans="6:24" x14ac:dyDescent="0.3"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</row>
    <row r="82" spans="6:24" x14ac:dyDescent="0.3"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</row>
    <row r="85" spans="6:24" x14ac:dyDescent="0.3"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</row>
    <row r="86" spans="6:24" x14ac:dyDescent="0.3"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</row>
    <row r="87" spans="6:24" x14ac:dyDescent="0.3"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</row>
  </sheetData>
  <mergeCells count="30">
    <mergeCell ref="V6:V8"/>
    <mergeCell ref="W6:W8"/>
    <mergeCell ref="X6:X8"/>
    <mergeCell ref="T1:X1"/>
    <mergeCell ref="N5:N8"/>
    <mergeCell ref="O5:T5"/>
    <mergeCell ref="U5:U8"/>
    <mergeCell ref="V5:X5"/>
    <mergeCell ref="O6:O8"/>
    <mergeCell ref="P6:P8"/>
    <mergeCell ref="Q6:Q8"/>
    <mergeCell ref="R6:R8"/>
    <mergeCell ref="S6:S8"/>
    <mergeCell ref="T6:T8"/>
    <mergeCell ref="H5:H8"/>
    <mergeCell ref="I5:I8"/>
    <mergeCell ref="J5:J8"/>
    <mergeCell ref="K5:K8"/>
    <mergeCell ref="L5:L8"/>
    <mergeCell ref="M5:M8"/>
    <mergeCell ref="A3:U3"/>
    <mergeCell ref="A4:A8"/>
    <mergeCell ref="B4:B8"/>
    <mergeCell ref="C4:C8"/>
    <mergeCell ref="F4:U4"/>
    <mergeCell ref="V4:X4"/>
    <mergeCell ref="D5:D8"/>
    <mergeCell ref="E5:E8"/>
    <mergeCell ref="F5:F8"/>
    <mergeCell ref="G5:G8"/>
  </mergeCells>
  <pageMargins left="0.11811023622047245" right="0.11811023622047245" top="0.15748031496062992" bottom="0.15748031496062992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CF4C6-DBA4-4AFA-9A01-D09F1C04AB74}">
  <sheetPr>
    <pageSetUpPr fitToPage="1"/>
  </sheetPr>
  <dimension ref="A1:V14"/>
  <sheetViews>
    <sheetView zoomScale="90" zoomScaleNormal="90" workbookViewId="0">
      <selection activeCell="T76" sqref="T76"/>
    </sheetView>
  </sheetViews>
  <sheetFormatPr defaultRowHeight="12.75" x14ac:dyDescent="0.2"/>
  <cols>
    <col min="1" max="1" width="4.7109375" style="67" customWidth="1"/>
    <col min="2" max="2" width="37.28515625" style="67" customWidth="1"/>
    <col min="3" max="3" width="5" style="67" customWidth="1"/>
    <col min="4" max="4" width="13.7109375" style="67" customWidth="1"/>
    <col min="5" max="12" width="9.140625" style="67"/>
    <col min="13" max="13" width="14.42578125" style="67" customWidth="1"/>
    <col min="14" max="15" width="12.28515625" style="67" customWidth="1"/>
    <col min="16" max="16" width="15.140625" style="67" customWidth="1"/>
    <col min="17" max="17" width="12" style="67" customWidth="1"/>
    <col min="18" max="18" width="13.85546875" style="67" customWidth="1"/>
    <col min="19" max="19" width="14.7109375" style="67" customWidth="1"/>
    <col min="20" max="16384" width="9.140625" style="67"/>
  </cols>
  <sheetData>
    <row r="1" spans="1:22" ht="18.75" x14ac:dyDescent="0.3">
      <c r="A1" s="63"/>
      <c r="B1" s="64"/>
      <c r="C1" s="65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6"/>
      <c r="R1" s="63"/>
      <c r="S1" s="63" t="s">
        <v>92</v>
      </c>
      <c r="T1" s="63"/>
      <c r="U1" s="66"/>
      <c r="V1" s="66"/>
    </row>
    <row r="2" spans="1:22" s="69" customFormat="1" ht="63" customHeight="1" x14ac:dyDescent="0.3">
      <c r="A2" s="68" t="s">
        <v>93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3"/>
      <c r="U2" s="66"/>
      <c r="V2" s="66"/>
    </row>
    <row r="3" spans="1:22" ht="18.75" x14ac:dyDescent="0.3">
      <c r="A3" s="66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</row>
    <row r="4" spans="1:22" ht="44.25" customHeight="1" x14ac:dyDescent="0.3">
      <c r="A4" s="66"/>
      <c r="B4" s="70" t="s">
        <v>94</v>
      </c>
      <c r="C4" s="71"/>
      <c r="D4" s="72" t="s">
        <v>5</v>
      </c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3"/>
      <c r="T4" s="74" t="s">
        <v>6</v>
      </c>
      <c r="U4" s="74"/>
      <c r="V4" s="74"/>
    </row>
    <row r="5" spans="1:22" ht="61.5" customHeight="1" x14ac:dyDescent="0.3">
      <c r="A5" s="66"/>
      <c r="B5" s="75"/>
      <c r="C5" s="76"/>
      <c r="D5" s="77" t="s">
        <v>9</v>
      </c>
      <c r="E5" s="77" t="s">
        <v>10</v>
      </c>
      <c r="F5" s="77" t="s">
        <v>95</v>
      </c>
      <c r="G5" s="77" t="s">
        <v>12</v>
      </c>
      <c r="H5" s="77" t="s">
        <v>13</v>
      </c>
      <c r="I5" s="77" t="s">
        <v>14</v>
      </c>
      <c r="J5" s="77" t="s">
        <v>15</v>
      </c>
      <c r="K5" s="77" t="s">
        <v>16</v>
      </c>
      <c r="L5" s="77" t="s">
        <v>17</v>
      </c>
      <c r="M5" s="78" t="s">
        <v>18</v>
      </c>
      <c r="N5" s="79"/>
      <c r="O5" s="79"/>
      <c r="P5" s="79"/>
      <c r="Q5" s="79"/>
      <c r="R5" s="80"/>
      <c r="S5" s="77" t="s">
        <v>19</v>
      </c>
      <c r="T5" s="81" t="s">
        <v>20</v>
      </c>
      <c r="U5" s="82"/>
      <c r="V5" s="83"/>
    </row>
    <row r="6" spans="1:22" ht="12.75" customHeight="1" x14ac:dyDescent="0.3">
      <c r="A6" s="66"/>
      <c r="B6" s="75"/>
      <c r="C6" s="76"/>
      <c r="D6" s="84"/>
      <c r="E6" s="84"/>
      <c r="F6" s="84"/>
      <c r="G6" s="84"/>
      <c r="H6" s="84"/>
      <c r="I6" s="84"/>
      <c r="J6" s="84"/>
      <c r="K6" s="84"/>
      <c r="L6" s="84"/>
      <c r="M6" s="77" t="s">
        <v>21</v>
      </c>
      <c r="N6" s="77" t="s">
        <v>22</v>
      </c>
      <c r="O6" s="77" t="s">
        <v>23</v>
      </c>
      <c r="P6" s="77" t="s">
        <v>24</v>
      </c>
      <c r="Q6" s="77" t="s">
        <v>25</v>
      </c>
      <c r="R6" s="77" t="s">
        <v>26</v>
      </c>
      <c r="S6" s="84"/>
      <c r="T6" s="85" t="s">
        <v>27</v>
      </c>
      <c r="U6" s="85" t="s">
        <v>28</v>
      </c>
      <c r="V6" s="85" t="s">
        <v>29</v>
      </c>
    </row>
    <row r="7" spans="1:22" ht="18.75" x14ac:dyDescent="0.3">
      <c r="A7" s="66"/>
      <c r="B7" s="75"/>
      <c r="C7" s="76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5"/>
      <c r="U7" s="85"/>
      <c r="V7" s="85"/>
    </row>
    <row r="8" spans="1:22" ht="98.25" customHeight="1" x14ac:dyDescent="0.3">
      <c r="A8" s="66"/>
      <c r="B8" s="86"/>
      <c r="C8" s="87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5"/>
      <c r="U8" s="85"/>
      <c r="V8" s="85"/>
    </row>
    <row r="9" spans="1:22" ht="18.75" x14ac:dyDescent="0.3">
      <c r="A9" s="66"/>
      <c r="B9" s="89" t="s">
        <v>96</v>
      </c>
      <c r="C9" s="89"/>
      <c r="D9" s="90">
        <v>4923</v>
      </c>
      <c r="E9" s="90">
        <v>0</v>
      </c>
      <c r="F9" s="90">
        <v>20</v>
      </c>
      <c r="G9" s="90">
        <v>0</v>
      </c>
      <c r="H9" s="90">
        <v>0</v>
      </c>
      <c r="I9" s="90">
        <v>21000</v>
      </c>
      <c r="J9" s="90">
        <v>10454</v>
      </c>
      <c r="K9" s="90">
        <v>100</v>
      </c>
      <c r="L9" s="90">
        <v>0</v>
      </c>
      <c r="M9" s="90">
        <v>415164</v>
      </c>
      <c r="N9" s="90">
        <v>43645</v>
      </c>
      <c r="O9" s="90">
        <v>34191</v>
      </c>
      <c r="P9" s="90">
        <v>337328</v>
      </c>
      <c r="Q9" s="90">
        <v>58952</v>
      </c>
      <c r="R9" s="90">
        <v>287938</v>
      </c>
      <c r="S9" s="90">
        <v>169869</v>
      </c>
      <c r="T9" s="90">
        <v>0</v>
      </c>
      <c r="U9" s="90">
        <v>0</v>
      </c>
      <c r="V9" s="90">
        <v>0</v>
      </c>
    </row>
    <row r="10" spans="1:22" ht="18.75" x14ac:dyDescent="0.3">
      <c r="A10" s="66"/>
      <c r="B10" s="89" t="s">
        <v>97</v>
      </c>
      <c r="C10" s="89"/>
      <c r="D10" s="90">
        <v>62977</v>
      </c>
      <c r="E10" s="90">
        <v>1</v>
      </c>
      <c r="F10" s="90">
        <v>2400</v>
      </c>
      <c r="G10" s="90">
        <v>800</v>
      </c>
      <c r="H10" s="90">
        <v>1</v>
      </c>
      <c r="I10" s="90">
        <v>8750</v>
      </c>
      <c r="J10" s="90">
        <v>24876</v>
      </c>
      <c r="K10" s="90">
        <v>0</v>
      </c>
      <c r="L10" s="90">
        <v>250</v>
      </c>
      <c r="M10" s="90">
        <v>1493895</v>
      </c>
      <c r="N10" s="90">
        <v>138269</v>
      </c>
      <c r="O10" s="90">
        <v>99098</v>
      </c>
      <c r="P10" s="90">
        <v>1256528</v>
      </c>
      <c r="Q10" s="90">
        <v>263768</v>
      </c>
      <c r="R10" s="90">
        <v>954180</v>
      </c>
      <c r="S10" s="90">
        <v>68475</v>
      </c>
      <c r="T10" s="90">
        <v>400</v>
      </c>
      <c r="U10" s="90">
        <v>0</v>
      </c>
      <c r="V10" s="90">
        <v>400</v>
      </c>
    </row>
    <row r="11" spans="1:22" ht="18.75" x14ac:dyDescent="0.3">
      <c r="A11" s="66"/>
      <c r="B11" s="89" t="s">
        <v>98</v>
      </c>
      <c r="C11" s="89"/>
      <c r="D11" s="90">
        <v>86464</v>
      </c>
      <c r="E11" s="90">
        <v>9347</v>
      </c>
      <c r="F11" s="90">
        <v>1100</v>
      </c>
      <c r="G11" s="90">
        <v>0</v>
      </c>
      <c r="H11" s="90">
        <v>4776</v>
      </c>
      <c r="I11" s="90">
        <v>21700</v>
      </c>
      <c r="J11" s="90">
        <v>23520</v>
      </c>
      <c r="K11" s="90">
        <v>10570</v>
      </c>
      <c r="L11" s="90">
        <v>0</v>
      </c>
      <c r="M11" s="90">
        <v>884851</v>
      </c>
      <c r="N11" s="90">
        <v>72836</v>
      </c>
      <c r="O11" s="90">
        <v>52874</v>
      </c>
      <c r="P11" s="90">
        <v>759141</v>
      </c>
      <c r="Q11" s="90">
        <v>199575</v>
      </c>
      <c r="R11" s="90">
        <v>495797</v>
      </c>
      <c r="S11" s="90">
        <v>37100</v>
      </c>
      <c r="T11" s="90">
        <v>3642</v>
      </c>
      <c r="U11" s="90">
        <v>2267</v>
      </c>
      <c r="V11" s="90">
        <v>1375</v>
      </c>
    </row>
    <row r="12" spans="1:22" ht="18.75" x14ac:dyDescent="0.3">
      <c r="A12" s="66"/>
      <c r="B12" s="91" t="s">
        <v>89</v>
      </c>
      <c r="C12" s="92"/>
      <c r="D12" s="93">
        <v>154364</v>
      </c>
      <c r="E12" s="93">
        <v>9348</v>
      </c>
      <c r="F12" s="93">
        <v>3520</v>
      </c>
      <c r="G12" s="93">
        <v>800</v>
      </c>
      <c r="H12" s="93">
        <v>4777</v>
      </c>
      <c r="I12" s="93">
        <v>51450</v>
      </c>
      <c r="J12" s="93">
        <v>58850</v>
      </c>
      <c r="K12" s="93">
        <v>10670</v>
      </c>
      <c r="L12" s="93">
        <v>250</v>
      </c>
      <c r="M12" s="93">
        <v>2793910</v>
      </c>
      <c r="N12" s="93">
        <v>254750</v>
      </c>
      <c r="O12" s="93">
        <v>186163</v>
      </c>
      <c r="P12" s="93">
        <v>2352997</v>
      </c>
      <c r="Q12" s="93">
        <v>522295</v>
      </c>
      <c r="R12" s="93">
        <v>1737915</v>
      </c>
      <c r="S12" s="93">
        <v>275444</v>
      </c>
      <c r="T12" s="93">
        <v>4042</v>
      </c>
      <c r="U12" s="93">
        <v>2267</v>
      </c>
      <c r="V12" s="93">
        <v>1775</v>
      </c>
    </row>
    <row r="13" spans="1:22" ht="18.75" x14ac:dyDescent="0.3">
      <c r="A13" s="66"/>
      <c r="B13" s="94" t="s">
        <v>90</v>
      </c>
      <c r="C13" s="95"/>
      <c r="D13" s="90">
        <v>7884</v>
      </c>
      <c r="E13" s="90">
        <v>0</v>
      </c>
      <c r="F13" s="90">
        <v>0</v>
      </c>
      <c r="G13" s="90">
        <v>0</v>
      </c>
      <c r="H13" s="90">
        <v>0</v>
      </c>
      <c r="I13" s="90">
        <v>0</v>
      </c>
      <c r="J13" s="90">
        <v>991</v>
      </c>
      <c r="K13" s="90">
        <v>0</v>
      </c>
      <c r="L13" s="90">
        <v>5</v>
      </c>
      <c r="M13" s="96">
        <v>76922</v>
      </c>
      <c r="N13" s="90">
        <v>0</v>
      </c>
      <c r="O13" s="90">
        <v>0</v>
      </c>
      <c r="P13" s="96">
        <v>76922</v>
      </c>
      <c r="Q13" s="90">
        <v>6800</v>
      </c>
      <c r="R13" s="90">
        <v>13684</v>
      </c>
      <c r="S13" s="97">
        <v>8700</v>
      </c>
      <c r="T13" s="98">
        <v>0</v>
      </c>
      <c r="U13" s="98">
        <v>0</v>
      </c>
      <c r="V13" s="98">
        <v>0</v>
      </c>
    </row>
    <row r="14" spans="1:22" ht="18.75" x14ac:dyDescent="0.3">
      <c r="A14" s="66"/>
      <c r="B14" s="99" t="s">
        <v>91</v>
      </c>
      <c r="C14" s="100"/>
      <c r="D14" s="93">
        <v>162248</v>
      </c>
      <c r="E14" s="93">
        <v>9348</v>
      </c>
      <c r="F14" s="93">
        <v>3520</v>
      </c>
      <c r="G14" s="93">
        <v>800</v>
      </c>
      <c r="H14" s="93">
        <v>4777</v>
      </c>
      <c r="I14" s="93">
        <v>51450</v>
      </c>
      <c r="J14" s="93">
        <v>59841</v>
      </c>
      <c r="K14" s="93">
        <v>10670</v>
      </c>
      <c r="L14" s="93">
        <v>255</v>
      </c>
      <c r="M14" s="93">
        <v>2870832</v>
      </c>
      <c r="N14" s="93">
        <v>254750</v>
      </c>
      <c r="O14" s="93">
        <v>186163</v>
      </c>
      <c r="P14" s="93">
        <v>2429919</v>
      </c>
      <c r="Q14" s="93">
        <v>529095</v>
      </c>
      <c r="R14" s="93">
        <v>1751599</v>
      </c>
      <c r="S14" s="93">
        <v>284144</v>
      </c>
      <c r="T14" s="93">
        <v>4042</v>
      </c>
      <c r="U14" s="93">
        <v>2267</v>
      </c>
      <c r="V14" s="93">
        <v>1775</v>
      </c>
    </row>
  </sheetData>
  <mergeCells count="31">
    <mergeCell ref="B10:C10"/>
    <mergeCell ref="B11:C11"/>
    <mergeCell ref="B12:C12"/>
    <mergeCell ref="B13:C13"/>
    <mergeCell ref="B14:C14"/>
    <mergeCell ref="Q6:Q8"/>
    <mergeCell ref="R6:R8"/>
    <mergeCell ref="T6:T8"/>
    <mergeCell ref="U6:U8"/>
    <mergeCell ref="V6:V8"/>
    <mergeCell ref="B9:C9"/>
    <mergeCell ref="J5:J8"/>
    <mergeCell ref="K5:K8"/>
    <mergeCell ref="L5:L8"/>
    <mergeCell ref="M5:R5"/>
    <mergeCell ref="S5:S8"/>
    <mergeCell ref="T5:V5"/>
    <mergeCell ref="M6:M8"/>
    <mergeCell ref="N6:N8"/>
    <mergeCell ref="O6:O8"/>
    <mergeCell ref="P6:P8"/>
    <mergeCell ref="A2:S2"/>
    <mergeCell ref="B4:C8"/>
    <mergeCell ref="D4:S4"/>
    <mergeCell ref="T4:V4"/>
    <mergeCell ref="D5:D8"/>
    <mergeCell ref="E5:E8"/>
    <mergeCell ref="F5:F8"/>
    <mergeCell ref="G5:G8"/>
    <mergeCell ref="H5:H8"/>
    <mergeCell ref="I5:I8"/>
  </mergeCells>
  <conditionalFormatting sqref="D9:V14">
    <cfRule type="cellIs" dxfId="1" priority="1" operator="notEqual">
      <formula>#REF!</formula>
    </cfRule>
  </conditionalFormatting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72162-F341-46A0-BE3A-717F95203DD3}">
  <sheetPr>
    <pageSetUpPr fitToPage="1"/>
  </sheetPr>
  <dimension ref="A1:AH67"/>
  <sheetViews>
    <sheetView zoomScale="70" zoomScaleNormal="70" workbookViewId="0">
      <pane xSplit="2" ySplit="10" topLeftCell="C35" activePane="bottomRight" state="frozen"/>
      <selection activeCell="T76" sqref="T76"/>
      <selection pane="topRight" activeCell="T76" sqref="T76"/>
      <selection pane="bottomLeft" activeCell="T76" sqref="T76"/>
      <selection pane="bottomRight" activeCell="A4" sqref="A4:AH4"/>
    </sheetView>
  </sheetViews>
  <sheetFormatPr defaultRowHeight="15.75" x14ac:dyDescent="0.25"/>
  <cols>
    <col min="1" max="1" width="9.140625" style="69"/>
    <col min="2" max="2" width="53.85546875" style="69" customWidth="1"/>
    <col min="3" max="4" width="10.7109375" style="69" customWidth="1"/>
    <col min="5" max="5" width="9.140625" style="69"/>
    <col min="6" max="6" width="11.85546875" style="69" customWidth="1"/>
    <col min="7" max="20" width="9.140625" style="69"/>
    <col min="21" max="22" width="10" style="69" customWidth="1"/>
    <col min="23" max="28" width="9.140625" style="69"/>
    <col min="29" max="29" width="9.28515625" style="69" customWidth="1"/>
    <col min="30" max="16384" width="9.140625" style="69"/>
  </cols>
  <sheetData>
    <row r="1" spans="1:34" x14ac:dyDescent="0.25">
      <c r="AG1" s="101"/>
      <c r="AH1" s="101"/>
    </row>
    <row r="2" spans="1:34" x14ac:dyDescent="0.25">
      <c r="A2" s="102"/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02"/>
      <c r="R2" s="102"/>
      <c r="S2" s="102"/>
      <c r="T2" s="102"/>
      <c r="U2" s="102"/>
      <c r="V2" s="102"/>
      <c r="W2" s="102"/>
      <c r="X2" s="102"/>
      <c r="Y2" s="102"/>
      <c r="Z2" s="102"/>
      <c r="AA2" s="102"/>
      <c r="AB2" s="102"/>
      <c r="AC2" s="102"/>
      <c r="AD2" s="102"/>
      <c r="AE2" s="102"/>
      <c r="AF2" s="102"/>
      <c r="AG2" s="103" t="s">
        <v>99</v>
      </c>
      <c r="AH2" s="103"/>
    </row>
    <row r="3" spans="1:34" x14ac:dyDescent="0.25">
      <c r="A3" s="104"/>
      <c r="B3" s="105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/>
      <c r="V3" s="102"/>
      <c r="W3" s="102"/>
      <c r="X3" s="102"/>
      <c r="Y3" s="102"/>
      <c r="Z3" s="102"/>
      <c r="AA3" s="102"/>
      <c r="AB3" s="102"/>
      <c r="AC3" s="102"/>
      <c r="AD3" s="102"/>
      <c r="AE3" s="102"/>
      <c r="AF3" s="102"/>
      <c r="AG3" s="102"/>
      <c r="AH3" s="102"/>
    </row>
    <row r="4" spans="1:34" ht="30.75" customHeight="1" x14ac:dyDescent="0.25">
      <c r="A4" s="262" t="s">
        <v>100</v>
      </c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2"/>
      <c r="T4" s="262"/>
      <c r="U4" s="262"/>
      <c r="V4" s="262"/>
      <c r="W4" s="262"/>
      <c r="X4" s="262"/>
      <c r="Y4" s="262"/>
      <c r="Z4" s="262"/>
      <c r="AA4" s="262"/>
      <c r="AB4" s="262"/>
      <c r="AC4" s="262"/>
      <c r="AD4" s="262"/>
      <c r="AE4" s="262"/>
      <c r="AF4" s="262"/>
      <c r="AG4" s="262"/>
      <c r="AH4" s="262"/>
    </row>
    <row r="5" spans="1:34" ht="30" customHeight="1" x14ac:dyDescent="0.25">
      <c r="A5" s="106" t="s">
        <v>101</v>
      </c>
      <c r="B5" s="106" t="s">
        <v>102</v>
      </c>
      <c r="C5" s="107" t="s">
        <v>103</v>
      </c>
      <c r="D5" s="108"/>
      <c r="E5" s="108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8"/>
      <c r="AD5" s="108"/>
      <c r="AE5" s="108"/>
      <c r="AF5" s="109"/>
      <c r="AG5" s="107" t="s">
        <v>104</v>
      </c>
      <c r="AH5" s="109"/>
    </row>
    <row r="6" spans="1:34" ht="27.75" customHeight="1" x14ac:dyDescent="0.25">
      <c r="A6" s="106"/>
      <c r="B6" s="106"/>
      <c r="C6" s="110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2"/>
      <c r="AG6" s="110"/>
      <c r="AH6" s="112"/>
    </row>
    <row r="7" spans="1:34" ht="39" customHeight="1" x14ac:dyDescent="0.25">
      <c r="A7" s="106"/>
      <c r="B7" s="106"/>
      <c r="C7" s="113" t="s">
        <v>105</v>
      </c>
      <c r="D7" s="114"/>
      <c r="E7" s="114"/>
      <c r="F7" s="114"/>
      <c r="G7" s="114"/>
      <c r="H7" s="114"/>
      <c r="I7" s="114"/>
      <c r="J7" s="114"/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5"/>
      <c r="AE7" s="113" t="s">
        <v>106</v>
      </c>
      <c r="AF7" s="115"/>
      <c r="AG7" s="113" t="s">
        <v>105</v>
      </c>
      <c r="AH7" s="115"/>
    </row>
    <row r="8" spans="1:34" ht="32.25" customHeight="1" x14ac:dyDescent="0.25">
      <c r="A8" s="106"/>
      <c r="B8" s="106"/>
      <c r="C8" s="113" t="s">
        <v>107</v>
      </c>
      <c r="D8" s="114"/>
      <c r="E8" s="114"/>
      <c r="F8" s="114"/>
      <c r="G8" s="114"/>
      <c r="H8" s="114"/>
      <c r="I8" s="114"/>
      <c r="J8" s="114"/>
      <c r="K8" s="114"/>
      <c r="L8" s="115"/>
      <c r="M8" s="113" t="s">
        <v>108</v>
      </c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5"/>
      <c r="AE8" s="116"/>
      <c r="AF8" s="117"/>
      <c r="AG8" s="118"/>
      <c r="AH8" s="119"/>
    </row>
    <row r="9" spans="1:34" ht="78" customHeight="1" x14ac:dyDescent="0.25">
      <c r="A9" s="106"/>
      <c r="B9" s="106"/>
      <c r="C9" s="113" t="s">
        <v>109</v>
      </c>
      <c r="D9" s="114"/>
      <c r="E9" s="115"/>
      <c r="F9" s="113" t="s">
        <v>110</v>
      </c>
      <c r="G9" s="115"/>
      <c r="H9" s="120" t="s">
        <v>111</v>
      </c>
      <c r="I9" s="120" t="s">
        <v>112</v>
      </c>
      <c r="J9" s="120" t="s">
        <v>113</v>
      </c>
      <c r="K9" s="120" t="s">
        <v>114</v>
      </c>
      <c r="L9" s="120" t="s">
        <v>115</v>
      </c>
      <c r="M9" s="120" t="s">
        <v>116</v>
      </c>
      <c r="N9" s="121" t="s">
        <v>117</v>
      </c>
      <c r="O9" s="120" t="s">
        <v>118</v>
      </c>
      <c r="P9" s="121" t="s">
        <v>119</v>
      </c>
      <c r="Q9" s="120" t="s">
        <v>120</v>
      </c>
      <c r="R9" s="120" t="s">
        <v>121</v>
      </c>
      <c r="S9" s="120" t="s">
        <v>122</v>
      </c>
      <c r="T9" s="120" t="s">
        <v>123</v>
      </c>
      <c r="U9" s="113" t="s">
        <v>124</v>
      </c>
      <c r="V9" s="115"/>
      <c r="W9" s="120" t="s">
        <v>125</v>
      </c>
      <c r="X9" s="120" t="s">
        <v>126</v>
      </c>
      <c r="Y9" s="120" t="s">
        <v>127</v>
      </c>
      <c r="Z9" s="120" t="s">
        <v>128</v>
      </c>
      <c r="AA9" s="106" t="s">
        <v>129</v>
      </c>
      <c r="AB9" s="106"/>
      <c r="AC9" s="106"/>
      <c r="AD9" s="120" t="s">
        <v>130</v>
      </c>
      <c r="AE9" s="121" t="s">
        <v>131</v>
      </c>
      <c r="AF9" s="121" t="s">
        <v>132</v>
      </c>
      <c r="AG9" s="120" t="s">
        <v>133</v>
      </c>
      <c r="AH9" s="120" t="s">
        <v>134</v>
      </c>
    </row>
    <row r="10" spans="1:34" ht="145.5" customHeight="1" x14ac:dyDescent="0.25">
      <c r="A10" s="106"/>
      <c r="B10" s="106"/>
      <c r="C10" s="122" t="s">
        <v>135</v>
      </c>
      <c r="D10" s="122" t="s">
        <v>136</v>
      </c>
      <c r="E10" s="122" t="s">
        <v>137</v>
      </c>
      <c r="F10" s="122" t="s">
        <v>135</v>
      </c>
      <c r="G10" s="122" t="s">
        <v>138</v>
      </c>
      <c r="H10" s="123"/>
      <c r="I10" s="123"/>
      <c r="J10" s="123"/>
      <c r="K10" s="123"/>
      <c r="L10" s="123"/>
      <c r="M10" s="123"/>
      <c r="N10" s="121"/>
      <c r="O10" s="123"/>
      <c r="P10" s="121"/>
      <c r="Q10" s="123"/>
      <c r="R10" s="123"/>
      <c r="S10" s="123"/>
      <c r="T10" s="123"/>
      <c r="U10" s="124" t="s">
        <v>139</v>
      </c>
      <c r="V10" s="124" t="s">
        <v>140</v>
      </c>
      <c r="W10" s="123"/>
      <c r="X10" s="123"/>
      <c r="Y10" s="123"/>
      <c r="Z10" s="123"/>
      <c r="AA10" s="124" t="s">
        <v>141</v>
      </c>
      <c r="AB10" s="124" t="s">
        <v>142</v>
      </c>
      <c r="AC10" s="124" t="s">
        <v>143</v>
      </c>
      <c r="AD10" s="123"/>
      <c r="AE10" s="121"/>
      <c r="AF10" s="121"/>
      <c r="AG10" s="123"/>
      <c r="AH10" s="123"/>
    </row>
    <row r="11" spans="1:34" ht="47.25" x14ac:dyDescent="0.25">
      <c r="A11" s="125">
        <v>1</v>
      </c>
      <c r="B11" s="126" t="s">
        <v>30</v>
      </c>
      <c r="C11" s="127"/>
      <c r="D11" s="127"/>
      <c r="E11" s="127"/>
      <c r="F11" s="127"/>
      <c r="G11" s="127"/>
      <c r="H11" s="128">
        <v>250</v>
      </c>
      <c r="I11" s="129"/>
      <c r="J11" s="128"/>
      <c r="K11" s="128"/>
      <c r="L11" s="129"/>
      <c r="M11" s="127"/>
      <c r="N11" s="127"/>
      <c r="O11" s="129"/>
      <c r="P11" s="127"/>
      <c r="Q11" s="129"/>
      <c r="R11" s="128"/>
      <c r="S11" s="128"/>
      <c r="T11" s="129"/>
      <c r="U11" s="129"/>
      <c r="V11" s="129"/>
      <c r="W11" s="129"/>
      <c r="X11" s="129"/>
      <c r="Y11" s="129"/>
      <c r="Z11" s="129"/>
      <c r="AA11" s="129"/>
      <c r="AB11" s="129"/>
      <c r="AC11" s="130"/>
      <c r="AD11" s="129"/>
      <c r="AE11" s="127"/>
      <c r="AF11" s="127"/>
      <c r="AG11" s="129"/>
      <c r="AH11" s="129"/>
    </row>
    <row r="12" spans="1:34" ht="31.5" customHeight="1" x14ac:dyDescent="0.25">
      <c r="A12" s="125">
        <v>2</v>
      </c>
      <c r="B12" s="126" t="s">
        <v>31</v>
      </c>
      <c r="C12" s="127"/>
      <c r="D12" s="127"/>
      <c r="E12" s="127"/>
      <c r="F12" s="127"/>
      <c r="G12" s="127"/>
      <c r="H12" s="128">
        <v>2439</v>
      </c>
      <c r="I12" s="128">
        <v>982</v>
      </c>
      <c r="J12" s="131">
        <v>400</v>
      </c>
      <c r="K12" s="132"/>
      <c r="L12" s="129"/>
      <c r="M12" s="127"/>
      <c r="N12" s="127"/>
      <c r="O12" s="129"/>
      <c r="P12" s="127"/>
      <c r="Q12" s="129"/>
      <c r="R12" s="128"/>
      <c r="S12" s="128"/>
      <c r="T12" s="129"/>
      <c r="U12" s="129"/>
      <c r="V12" s="129"/>
      <c r="W12" s="129"/>
      <c r="X12" s="129"/>
      <c r="Y12" s="129"/>
      <c r="Z12" s="129"/>
      <c r="AA12" s="129"/>
      <c r="AB12" s="129"/>
      <c r="AC12" s="130"/>
      <c r="AD12" s="129"/>
      <c r="AE12" s="127"/>
      <c r="AF12" s="127"/>
      <c r="AG12" s="129"/>
      <c r="AH12" s="129"/>
    </row>
    <row r="13" spans="1:34" ht="47.25" x14ac:dyDescent="0.25">
      <c r="A13" s="125">
        <v>3</v>
      </c>
      <c r="B13" s="126" t="s">
        <v>32</v>
      </c>
      <c r="C13" s="127"/>
      <c r="D13" s="127"/>
      <c r="E13" s="127"/>
      <c r="F13" s="127"/>
      <c r="G13" s="127"/>
      <c r="H13" s="128">
        <v>300</v>
      </c>
      <c r="I13" s="128">
        <v>500</v>
      </c>
      <c r="J13" s="131"/>
      <c r="K13" s="132"/>
      <c r="L13" s="129"/>
      <c r="M13" s="127"/>
      <c r="N13" s="127"/>
      <c r="O13" s="129"/>
      <c r="P13" s="127"/>
      <c r="Q13" s="129"/>
      <c r="R13" s="128"/>
      <c r="S13" s="128"/>
      <c r="T13" s="129"/>
      <c r="U13" s="129"/>
      <c r="V13" s="129"/>
      <c r="W13" s="129"/>
      <c r="X13" s="129"/>
      <c r="Y13" s="129"/>
      <c r="Z13" s="129"/>
      <c r="AA13" s="129"/>
      <c r="AB13" s="129"/>
      <c r="AC13" s="130"/>
      <c r="AD13" s="129"/>
      <c r="AE13" s="127"/>
      <c r="AF13" s="127"/>
      <c r="AG13" s="129"/>
      <c r="AH13" s="129"/>
    </row>
    <row r="14" spans="1:34" ht="31.5" customHeight="1" x14ac:dyDescent="0.25">
      <c r="A14" s="125">
        <v>4</v>
      </c>
      <c r="B14" s="126" t="s">
        <v>33</v>
      </c>
      <c r="C14" s="127"/>
      <c r="D14" s="127"/>
      <c r="E14" s="127"/>
      <c r="F14" s="127"/>
      <c r="G14" s="127"/>
      <c r="H14" s="128">
        <v>600</v>
      </c>
      <c r="I14" s="128"/>
      <c r="J14" s="131"/>
      <c r="K14" s="132"/>
      <c r="L14" s="129"/>
      <c r="M14" s="127"/>
      <c r="N14" s="127"/>
      <c r="O14" s="129"/>
      <c r="P14" s="127"/>
      <c r="Q14" s="129"/>
      <c r="R14" s="128"/>
      <c r="S14" s="128"/>
      <c r="T14" s="129"/>
      <c r="U14" s="129"/>
      <c r="V14" s="129"/>
      <c r="W14" s="129"/>
      <c r="X14" s="129"/>
      <c r="Y14" s="129"/>
      <c r="Z14" s="129"/>
      <c r="AA14" s="129"/>
      <c r="AB14" s="129"/>
      <c r="AC14" s="130"/>
      <c r="AD14" s="129"/>
      <c r="AE14" s="127"/>
      <c r="AF14" s="127"/>
      <c r="AG14" s="129"/>
      <c r="AH14" s="129"/>
    </row>
    <row r="15" spans="1:34" ht="32.25" customHeight="1" x14ac:dyDescent="0.25">
      <c r="A15" s="125">
        <v>5</v>
      </c>
      <c r="B15" s="133" t="s">
        <v>144</v>
      </c>
      <c r="C15" s="134">
        <v>1694</v>
      </c>
      <c r="D15" s="134">
        <v>906</v>
      </c>
      <c r="E15" s="134"/>
      <c r="F15" s="134"/>
      <c r="G15" s="134"/>
      <c r="H15" s="134">
        <v>12000</v>
      </c>
      <c r="I15" s="134">
        <v>5500</v>
      </c>
      <c r="J15" s="131">
        <v>1150</v>
      </c>
      <c r="K15" s="131"/>
      <c r="L15" s="134"/>
      <c r="M15" s="134">
        <v>4000</v>
      </c>
      <c r="N15" s="134"/>
      <c r="O15" s="134"/>
      <c r="P15" s="134"/>
      <c r="Q15" s="134"/>
      <c r="R15" s="134"/>
      <c r="S15" s="128"/>
      <c r="T15" s="128">
        <v>1000</v>
      </c>
      <c r="U15" s="134"/>
      <c r="V15" s="134"/>
      <c r="W15" s="134"/>
      <c r="X15" s="134"/>
      <c r="Y15" s="134"/>
      <c r="Z15" s="134"/>
      <c r="AA15" s="134"/>
      <c r="AB15" s="134"/>
      <c r="AC15" s="130"/>
      <c r="AD15" s="134"/>
      <c r="AE15" s="134"/>
      <c r="AF15" s="134"/>
      <c r="AG15" s="134"/>
      <c r="AH15" s="134"/>
    </row>
    <row r="16" spans="1:34" ht="31.5" customHeight="1" x14ac:dyDescent="0.25">
      <c r="A16" s="125">
        <v>6</v>
      </c>
      <c r="B16" s="126" t="s">
        <v>35</v>
      </c>
      <c r="C16" s="127"/>
      <c r="D16" s="127"/>
      <c r="E16" s="127"/>
      <c r="F16" s="127"/>
      <c r="G16" s="127"/>
      <c r="H16" s="128">
        <v>1000</v>
      </c>
      <c r="I16" s="128">
        <v>500</v>
      </c>
      <c r="J16" s="131"/>
      <c r="K16" s="132"/>
      <c r="L16" s="129"/>
      <c r="M16" s="127"/>
      <c r="N16" s="127"/>
      <c r="O16" s="129"/>
      <c r="P16" s="127"/>
      <c r="Q16" s="129"/>
      <c r="R16" s="128"/>
      <c r="S16" s="128"/>
      <c r="T16" s="128"/>
      <c r="U16" s="129"/>
      <c r="V16" s="129"/>
      <c r="W16" s="129"/>
      <c r="X16" s="129"/>
      <c r="Y16" s="129"/>
      <c r="Z16" s="129"/>
      <c r="AA16" s="129"/>
      <c r="AB16" s="129"/>
      <c r="AC16" s="130"/>
      <c r="AD16" s="129"/>
      <c r="AE16" s="127"/>
      <c r="AF16" s="127"/>
      <c r="AG16" s="129"/>
      <c r="AH16" s="129"/>
    </row>
    <row r="17" spans="1:34" ht="31.5" x14ac:dyDescent="0.25">
      <c r="A17" s="125">
        <v>7</v>
      </c>
      <c r="B17" s="126" t="s">
        <v>36</v>
      </c>
      <c r="C17" s="127"/>
      <c r="D17" s="127"/>
      <c r="E17" s="127"/>
      <c r="F17" s="127"/>
      <c r="G17" s="127"/>
      <c r="H17" s="128">
        <v>4500</v>
      </c>
      <c r="I17" s="128">
        <v>1200</v>
      </c>
      <c r="J17" s="131"/>
      <c r="K17" s="132"/>
      <c r="L17" s="129"/>
      <c r="M17" s="127"/>
      <c r="N17" s="127"/>
      <c r="O17" s="129"/>
      <c r="P17" s="127"/>
      <c r="Q17" s="129"/>
      <c r="R17" s="128"/>
      <c r="S17" s="128"/>
      <c r="T17" s="129"/>
      <c r="U17" s="129"/>
      <c r="V17" s="129"/>
      <c r="W17" s="129"/>
      <c r="X17" s="129"/>
      <c r="Y17" s="129"/>
      <c r="Z17" s="129"/>
      <c r="AA17" s="129"/>
      <c r="AB17" s="129"/>
      <c r="AC17" s="130"/>
      <c r="AD17" s="129"/>
      <c r="AE17" s="127"/>
      <c r="AF17" s="127"/>
      <c r="AG17" s="129"/>
      <c r="AH17" s="129"/>
    </row>
    <row r="18" spans="1:34" ht="31.5" customHeight="1" x14ac:dyDescent="0.25">
      <c r="A18" s="125">
        <v>8</v>
      </c>
      <c r="B18" s="126" t="s">
        <v>37</v>
      </c>
      <c r="C18" s="127"/>
      <c r="D18" s="127"/>
      <c r="E18" s="127"/>
      <c r="F18" s="127"/>
      <c r="G18" s="127"/>
      <c r="H18" s="128">
        <v>1922</v>
      </c>
      <c r="I18" s="128">
        <v>500</v>
      </c>
      <c r="J18" s="131"/>
      <c r="K18" s="132"/>
      <c r="L18" s="129"/>
      <c r="M18" s="127"/>
      <c r="N18" s="127"/>
      <c r="O18" s="129"/>
      <c r="P18" s="127"/>
      <c r="Q18" s="129"/>
      <c r="R18" s="128"/>
      <c r="S18" s="128"/>
      <c r="T18" s="129"/>
      <c r="U18" s="129"/>
      <c r="V18" s="129"/>
      <c r="W18" s="129"/>
      <c r="X18" s="129"/>
      <c r="Y18" s="129"/>
      <c r="Z18" s="129"/>
      <c r="AA18" s="129"/>
      <c r="AB18" s="129"/>
      <c r="AC18" s="130"/>
      <c r="AD18" s="129"/>
      <c r="AE18" s="127"/>
      <c r="AF18" s="127"/>
      <c r="AG18" s="129"/>
      <c r="AH18" s="129"/>
    </row>
    <row r="19" spans="1:34" ht="47.25" x14ac:dyDescent="0.25">
      <c r="A19" s="125">
        <v>9</v>
      </c>
      <c r="B19" s="126" t="s">
        <v>38</v>
      </c>
      <c r="C19" s="127"/>
      <c r="D19" s="127"/>
      <c r="E19" s="127"/>
      <c r="F19" s="127"/>
      <c r="G19" s="127"/>
      <c r="H19" s="128">
        <v>604</v>
      </c>
      <c r="I19" s="128">
        <v>228</v>
      </c>
      <c r="J19" s="131"/>
      <c r="K19" s="132"/>
      <c r="L19" s="129"/>
      <c r="M19" s="127"/>
      <c r="N19" s="127"/>
      <c r="O19" s="129"/>
      <c r="P19" s="127"/>
      <c r="Q19" s="129"/>
      <c r="R19" s="128"/>
      <c r="S19" s="128"/>
      <c r="T19" s="129"/>
      <c r="U19" s="129"/>
      <c r="V19" s="129"/>
      <c r="W19" s="129"/>
      <c r="X19" s="129"/>
      <c r="Y19" s="129"/>
      <c r="Z19" s="129"/>
      <c r="AA19" s="129"/>
      <c r="AB19" s="129"/>
      <c r="AC19" s="130"/>
      <c r="AD19" s="129"/>
      <c r="AE19" s="127"/>
      <c r="AF19" s="127"/>
      <c r="AG19" s="129"/>
      <c r="AH19" s="129"/>
    </row>
    <row r="20" spans="1:34" ht="31.5" customHeight="1" x14ac:dyDescent="0.25">
      <c r="A20" s="125">
        <v>10</v>
      </c>
      <c r="B20" s="126" t="s">
        <v>39</v>
      </c>
      <c r="C20" s="127"/>
      <c r="D20" s="127"/>
      <c r="E20" s="127"/>
      <c r="F20" s="127"/>
      <c r="G20" s="127"/>
      <c r="H20" s="128">
        <v>1147</v>
      </c>
      <c r="I20" s="128">
        <v>565</v>
      </c>
      <c r="J20" s="131"/>
      <c r="K20" s="132"/>
      <c r="L20" s="129"/>
      <c r="M20" s="127"/>
      <c r="N20" s="127"/>
      <c r="O20" s="129"/>
      <c r="P20" s="127"/>
      <c r="Q20" s="129"/>
      <c r="R20" s="128"/>
      <c r="S20" s="128"/>
      <c r="T20" s="129"/>
      <c r="U20" s="129"/>
      <c r="V20" s="129"/>
      <c r="W20" s="129"/>
      <c r="X20" s="129"/>
      <c r="Y20" s="129"/>
      <c r="Z20" s="129"/>
      <c r="AA20" s="129"/>
      <c r="AB20" s="129"/>
      <c r="AC20" s="130"/>
      <c r="AD20" s="129"/>
      <c r="AE20" s="127"/>
      <c r="AF20" s="127"/>
      <c r="AG20" s="129"/>
      <c r="AH20" s="129"/>
    </row>
    <row r="21" spans="1:34" ht="31.5" customHeight="1" x14ac:dyDescent="0.25">
      <c r="A21" s="125">
        <v>11</v>
      </c>
      <c r="B21" s="126" t="s">
        <v>41</v>
      </c>
      <c r="C21" s="127"/>
      <c r="D21" s="127"/>
      <c r="E21" s="127"/>
      <c r="F21" s="127"/>
      <c r="G21" s="127"/>
      <c r="H21" s="128">
        <v>1300</v>
      </c>
      <c r="I21" s="128">
        <v>650</v>
      </c>
      <c r="J21" s="131"/>
      <c r="K21" s="132"/>
      <c r="L21" s="129"/>
      <c r="M21" s="127"/>
      <c r="N21" s="127"/>
      <c r="O21" s="129"/>
      <c r="P21" s="127"/>
      <c r="Q21" s="129"/>
      <c r="R21" s="128"/>
      <c r="S21" s="128"/>
      <c r="T21" s="129"/>
      <c r="U21" s="129"/>
      <c r="V21" s="129"/>
      <c r="W21" s="129"/>
      <c r="X21" s="129"/>
      <c r="Y21" s="129"/>
      <c r="Z21" s="129"/>
      <c r="AA21" s="129"/>
      <c r="AB21" s="129"/>
      <c r="AC21" s="130"/>
      <c r="AD21" s="129"/>
      <c r="AE21" s="127"/>
      <c r="AF21" s="127"/>
      <c r="AG21" s="129"/>
      <c r="AH21" s="129"/>
    </row>
    <row r="22" spans="1:34" ht="31.5" customHeight="1" x14ac:dyDescent="0.25">
      <c r="A22" s="125">
        <v>12</v>
      </c>
      <c r="B22" s="126" t="s">
        <v>42</v>
      </c>
      <c r="C22" s="127"/>
      <c r="D22" s="127"/>
      <c r="E22" s="127"/>
      <c r="F22" s="127"/>
      <c r="G22" s="127"/>
      <c r="H22" s="128">
        <v>650</v>
      </c>
      <c r="I22" s="128">
        <v>590</v>
      </c>
      <c r="J22" s="131"/>
      <c r="K22" s="132"/>
      <c r="L22" s="129"/>
      <c r="M22" s="127"/>
      <c r="N22" s="127"/>
      <c r="O22" s="129"/>
      <c r="P22" s="127"/>
      <c r="Q22" s="129"/>
      <c r="R22" s="128"/>
      <c r="S22" s="128"/>
      <c r="T22" s="129"/>
      <c r="U22" s="129"/>
      <c r="V22" s="129"/>
      <c r="W22" s="129"/>
      <c r="X22" s="129"/>
      <c r="Y22" s="129"/>
      <c r="Z22" s="129"/>
      <c r="AA22" s="129"/>
      <c r="AB22" s="129"/>
      <c r="AC22" s="130"/>
      <c r="AD22" s="129"/>
      <c r="AE22" s="127"/>
      <c r="AF22" s="127"/>
      <c r="AG22" s="129"/>
      <c r="AH22" s="129"/>
    </row>
    <row r="23" spans="1:34" ht="31.5" customHeight="1" x14ac:dyDescent="0.25">
      <c r="A23" s="125">
        <v>13</v>
      </c>
      <c r="B23" s="126" t="s">
        <v>43</v>
      </c>
      <c r="C23" s="127"/>
      <c r="D23" s="127"/>
      <c r="E23" s="127"/>
      <c r="F23" s="127"/>
      <c r="G23" s="127"/>
      <c r="H23" s="128">
        <v>3845</v>
      </c>
      <c r="I23" s="128">
        <v>1630</v>
      </c>
      <c r="J23" s="131"/>
      <c r="K23" s="132"/>
      <c r="L23" s="129"/>
      <c r="M23" s="127"/>
      <c r="N23" s="127"/>
      <c r="O23" s="129"/>
      <c r="P23" s="127"/>
      <c r="Q23" s="129"/>
      <c r="R23" s="128"/>
      <c r="S23" s="128"/>
      <c r="T23" s="129"/>
      <c r="U23" s="129"/>
      <c r="V23" s="129"/>
      <c r="W23" s="129"/>
      <c r="X23" s="129"/>
      <c r="Y23" s="129"/>
      <c r="Z23" s="129"/>
      <c r="AA23" s="129"/>
      <c r="AB23" s="129"/>
      <c r="AC23" s="130"/>
      <c r="AD23" s="129"/>
      <c r="AE23" s="127"/>
      <c r="AF23" s="127"/>
      <c r="AG23" s="129"/>
      <c r="AH23" s="129"/>
    </row>
    <row r="24" spans="1:34" ht="47.25" x14ac:dyDescent="0.25">
      <c r="A24" s="125">
        <v>14</v>
      </c>
      <c r="B24" s="126" t="s">
        <v>44</v>
      </c>
      <c r="C24" s="134">
        <v>1000</v>
      </c>
      <c r="D24" s="134">
        <v>360</v>
      </c>
      <c r="E24" s="135"/>
      <c r="F24" s="127"/>
      <c r="G24" s="127"/>
      <c r="H24" s="128">
        <v>3557</v>
      </c>
      <c r="I24" s="128">
        <v>1236</v>
      </c>
      <c r="J24" s="131">
        <v>400</v>
      </c>
      <c r="K24" s="132"/>
      <c r="L24" s="129"/>
      <c r="M24" s="134">
        <v>500</v>
      </c>
      <c r="N24" s="127"/>
      <c r="O24" s="129"/>
      <c r="P24" s="127"/>
      <c r="Q24" s="129"/>
      <c r="R24" s="128"/>
      <c r="S24" s="128"/>
      <c r="T24" s="129"/>
      <c r="U24" s="129"/>
      <c r="V24" s="129"/>
      <c r="W24" s="129"/>
      <c r="X24" s="129"/>
      <c r="Y24" s="129"/>
      <c r="Z24" s="129"/>
      <c r="AA24" s="129"/>
      <c r="AB24" s="129"/>
      <c r="AC24" s="130"/>
      <c r="AD24" s="129"/>
      <c r="AE24" s="127"/>
      <c r="AF24" s="127"/>
      <c r="AG24" s="129"/>
      <c r="AH24" s="129"/>
    </row>
    <row r="25" spans="1:34" ht="31.5" customHeight="1" x14ac:dyDescent="0.25">
      <c r="A25" s="125">
        <v>15</v>
      </c>
      <c r="B25" s="126" t="s">
        <v>45</v>
      </c>
      <c r="C25" s="127"/>
      <c r="D25" s="127"/>
      <c r="E25" s="127"/>
      <c r="F25" s="127"/>
      <c r="G25" s="127"/>
      <c r="H25" s="128">
        <v>2625</v>
      </c>
      <c r="I25" s="128">
        <v>1020</v>
      </c>
      <c r="J25" s="131"/>
      <c r="K25" s="132"/>
      <c r="L25" s="129"/>
      <c r="M25" s="127"/>
      <c r="N25" s="127"/>
      <c r="O25" s="129"/>
      <c r="P25" s="127"/>
      <c r="Q25" s="129"/>
      <c r="R25" s="128"/>
      <c r="S25" s="128"/>
      <c r="T25" s="129"/>
      <c r="U25" s="129"/>
      <c r="V25" s="129"/>
      <c r="W25" s="129"/>
      <c r="X25" s="129"/>
      <c r="Y25" s="129"/>
      <c r="Z25" s="129"/>
      <c r="AA25" s="129"/>
      <c r="AB25" s="129"/>
      <c r="AC25" s="130"/>
      <c r="AD25" s="129"/>
      <c r="AE25" s="127"/>
      <c r="AF25" s="127"/>
      <c r="AG25" s="129"/>
      <c r="AH25" s="129"/>
    </row>
    <row r="26" spans="1:34" ht="31.5" customHeight="1" x14ac:dyDescent="0.25">
      <c r="A26" s="125">
        <v>16</v>
      </c>
      <c r="B26" s="126" t="s">
        <v>46</v>
      </c>
      <c r="C26" s="136"/>
      <c r="D26" s="136"/>
      <c r="E26" s="127"/>
      <c r="F26" s="127"/>
      <c r="G26" s="127"/>
      <c r="H26" s="128">
        <v>7000</v>
      </c>
      <c r="I26" s="128">
        <v>3414</v>
      </c>
      <c r="J26" s="131">
        <v>615</v>
      </c>
      <c r="K26" s="132"/>
      <c r="L26" s="129"/>
      <c r="M26" s="135"/>
      <c r="N26" s="127"/>
      <c r="O26" s="129"/>
      <c r="P26" s="127"/>
      <c r="Q26" s="129"/>
      <c r="R26" s="128"/>
      <c r="S26" s="128"/>
      <c r="T26" s="129"/>
      <c r="U26" s="129"/>
      <c r="V26" s="129"/>
      <c r="W26" s="129"/>
      <c r="X26" s="129"/>
      <c r="Y26" s="129"/>
      <c r="Z26" s="129"/>
      <c r="AA26" s="129"/>
      <c r="AB26" s="129"/>
      <c r="AC26" s="130"/>
      <c r="AD26" s="129"/>
      <c r="AE26" s="127"/>
      <c r="AF26" s="127"/>
      <c r="AG26" s="129"/>
      <c r="AH26" s="129"/>
    </row>
    <row r="27" spans="1:34" ht="31.5" customHeight="1" x14ac:dyDescent="0.25">
      <c r="A27" s="125">
        <v>17</v>
      </c>
      <c r="B27" s="126" t="s">
        <v>47</v>
      </c>
      <c r="C27" s="127"/>
      <c r="D27" s="127"/>
      <c r="E27" s="127"/>
      <c r="F27" s="127"/>
      <c r="G27" s="127"/>
      <c r="H27" s="128">
        <v>0</v>
      </c>
      <c r="I27" s="128">
        <v>680</v>
      </c>
      <c r="J27" s="128"/>
      <c r="K27" s="128"/>
      <c r="L27" s="129"/>
      <c r="M27" s="127"/>
      <c r="N27" s="127"/>
      <c r="O27" s="129"/>
      <c r="P27" s="127"/>
      <c r="Q27" s="129"/>
      <c r="R27" s="128"/>
      <c r="S27" s="128"/>
      <c r="T27" s="129"/>
      <c r="U27" s="129"/>
      <c r="V27" s="129"/>
      <c r="W27" s="129"/>
      <c r="X27" s="129"/>
      <c r="Y27" s="129"/>
      <c r="Z27" s="129"/>
      <c r="AA27" s="129"/>
      <c r="AB27" s="129"/>
      <c r="AC27" s="130"/>
      <c r="AD27" s="129"/>
      <c r="AE27" s="127"/>
      <c r="AF27" s="127"/>
      <c r="AG27" s="129"/>
      <c r="AH27" s="129"/>
    </row>
    <row r="28" spans="1:34" ht="31.5" customHeight="1" x14ac:dyDescent="0.25">
      <c r="A28" s="125">
        <v>18</v>
      </c>
      <c r="B28" s="126" t="s">
        <v>48</v>
      </c>
      <c r="C28" s="134">
        <v>850</v>
      </c>
      <c r="D28" s="134">
        <v>75</v>
      </c>
      <c r="E28" s="135">
        <v>75</v>
      </c>
      <c r="F28" s="127"/>
      <c r="G28" s="127"/>
      <c r="H28" s="128">
        <v>4156</v>
      </c>
      <c r="I28" s="128">
        <v>2514</v>
      </c>
      <c r="J28" s="128"/>
      <c r="K28" s="128"/>
      <c r="L28" s="128">
        <v>101898</v>
      </c>
      <c r="M28" s="134">
        <v>22100</v>
      </c>
      <c r="N28" s="127"/>
      <c r="O28" s="129"/>
      <c r="P28" s="127"/>
      <c r="Q28" s="129"/>
      <c r="R28" s="128"/>
      <c r="S28" s="128"/>
      <c r="T28" s="129"/>
      <c r="U28" s="129"/>
      <c r="V28" s="129"/>
      <c r="W28" s="129"/>
      <c r="X28" s="129"/>
      <c r="Y28" s="129"/>
      <c r="Z28" s="129"/>
      <c r="AA28" s="129"/>
      <c r="AB28" s="129"/>
      <c r="AC28" s="130"/>
      <c r="AD28" s="129"/>
      <c r="AE28" s="127"/>
      <c r="AF28" s="127"/>
      <c r="AG28" s="129"/>
      <c r="AH28" s="129"/>
    </row>
    <row r="29" spans="1:34" ht="47.25" x14ac:dyDescent="0.25">
      <c r="A29" s="125">
        <v>19</v>
      </c>
      <c r="B29" s="126" t="s">
        <v>49</v>
      </c>
      <c r="C29" s="127"/>
      <c r="D29" s="127"/>
      <c r="E29" s="127"/>
      <c r="F29" s="127"/>
      <c r="G29" s="127"/>
      <c r="H29" s="128">
        <v>4398</v>
      </c>
      <c r="I29" s="128">
        <v>2441</v>
      </c>
      <c r="J29" s="128">
        <v>385</v>
      </c>
      <c r="K29" s="128"/>
      <c r="L29" s="129"/>
      <c r="M29" s="127"/>
      <c r="N29" s="127"/>
      <c r="O29" s="129"/>
      <c r="P29" s="127"/>
      <c r="Q29" s="129"/>
      <c r="R29" s="128"/>
      <c r="S29" s="128"/>
      <c r="T29" s="129"/>
      <c r="U29" s="129"/>
      <c r="V29" s="129"/>
      <c r="W29" s="129"/>
      <c r="X29" s="129"/>
      <c r="Y29" s="129"/>
      <c r="Z29" s="129"/>
      <c r="AA29" s="137">
        <v>325</v>
      </c>
      <c r="AB29" s="137">
        <v>325</v>
      </c>
      <c r="AC29" s="137">
        <v>650</v>
      </c>
      <c r="AD29" s="129"/>
      <c r="AE29" s="127"/>
      <c r="AF29" s="127"/>
      <c r="AG29" s="129"/>
      <c r="AH29" s="129"/>
    </row>
    <row r="30" spans="1:34" ht="31.5" customHeight="1" x14ac:dyDescent="0.25">
      <c r="A30" s="125">
        <v>20</v>
      </c>
      <c r="B30" s="126" t="s">
        <v>50</v>
      </c>
      <c r="C30" s="127"/>
      <c r="D30" s="127"/>
      <c r="E30" s="127"/>
      <c r="F30" s="127"/>
      <c r="G30" s="127"/>
      <c r="H30" s="128">
        <v>7280</v>
      </c>
      <c r="I30" s="128">
        <v>0</v>
      </c>
      <c r="J30" s="128"/>
      <c r="K30" s="128"/>
      <c r="L30" s="129"/>
      <c r="M30" s="127"/>
      <c r="N30" s="127"/>
      <c r="O30" s="129"/>
      <c r="P30" s="127"/>
      <c r="Q30" s="129"/>
      <c r="R30" s="128"/>
      <c r="S30" s="128"/>
      <c r="T30" s="129"/>
      <c r="U30" s="129"/>
      <c r="V30" s="129"/>
      <c r="W30" s="129"/>
      <c r="X30" s="129"/>
      <c r="Y30" s="129"/>
      <c r="Z30" s="129"/>
      <c r="AA30" s="129"/>
      <c r="AB30" s="129"/>
      <c r="AC30" s="130"/>
      <c r="AD30" s="129"/>
      <c r="AE30" s="127"/>
      <c r="AF30" s="127"/>
      <c r="AG30" s="129"/>
      <c r="AH30" s="129"/>
    </row>
    <row r="31" spans="1:34" ht="31.5" customHeight="1" x14ac:dyDescent="0.25">
      <c r="A31" s="125">
        <v>21</v>
      </c>
      <c r="B31" s="133" t="s">
        <v>145</v>
      </c>
      <c r="C31" s="134"/>
      <c r="D31" s="134"/>
      <c r="E31" s="134"/>
      <c r="F31" s="134"/>
      <c r="G31" s="134"/>
      <c r="H31" s="134">
        <v>6200</v>
      </c>
      <c r="I31" s="134">
        <v>3060</v>
      </c>
      <c r="J31" s="134">
        <v>1340</v>
      </c>
      <c r="K31" s="134"/>
      <c r="L31" s="134"/>
      <c r="M31" s="134"/>
      <c r="N31" s="134"/>
      <c r="O31" s="134"/>
      <c r="P31" s="134">
        <v>700</v>
      </c>
      <c r="Q31" s="134"/>
      <c r="R31" s="134"/>
      <c r="S31" s="134"/>
      <c r="T31" s="134"/>
      <c r="U31" s="134"/>
      <c r="V31" s="134"/>
      <c r="W31" s="134"/>
      <c r="X31" s="134"/>
      <c r="Y31" s="134"/>
      <c r="Z31" s="134"/>
      <c r="AA31" s="134"/>
      <c r="AB31" s="134"/>
      <c r="AC31" s="130"/>
      <c r="AD31" s="134"/>
      <c r="AE31" s="134"/>
      <c r="AF31" s="134"/>
      <c r="AG31" s="134"/>
      <c r="AH31" s="134"/>
    </row>
    <row r="32" spans="1:34" ht="31.5" customHeight="1" x14ac:dyDescent="0.25">
      <c r="A32" s="125">
        <v>22</v>
      </c>
      <c r="B32" s="133" t="s">
        <v>146</v>
      </c>
      <c r="C32" s="134"/>
      <c r="D32" s="134"/>
      <c r="E32" s="134"/>
      <c r="F32" s="134"/>
      <c r="G32" s="134"/>
      <c r="H32" s="134">
        <v>7700</v>
      </c>
      <c r="I32" s="134">
        <v>2400</v>
      </c>
      <c r="J32" s="134">
        <v>2600</v>
      </c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0"/>
      <c r="AD32" s="134"/>
      <c r="AE32" s="134"/>
      <c r="AF32" s="134"/>
      <c r="AG32" s="134"/>
      <c r="AH32" s="134">
        <v>40</v>
      </c>
    </row>
    <row r="33" spans="1:34" ht="47.25" x14ac:dyDescent="0.25">
      <c r="A33" s="125">
        <v>23</v>
      </c>
      <c r="B33" s="126" t="s">
        <v>54</v>
      </c>
      <c r="C33" s="127"/>
      <c r="D33" s="127"/>
      <c r="E33" s="127"/>
      <c r="F33" s="127"/>
      <c r="G33" s="127"/>
      <c r="H33" s="128">
        <v>300</v>
      </c>
      <c r="I33" s="128"/>
      <c r="J33" s="128"/>
      <c r="K33" s="128"/>
      <c r="L33" s="129"/>
      <c r="M33" s="127"/>
      <c r="N33" s="127"/>
      <c r="O33" s="129"/>
      <c r="P33" s="127"/>
      <c r="Q33" s="129"/>
      <c r="R33" s="128"/>
      <c r="S33" s="128"/>
      <c r="T33" s="129"/>
      <c r="U33" s="129"/>
      <c r="V33" s="129"/>
      <c r="W33" s="129"/>
      <c r="X33" s="129"/>
      <c r="Y33" s="129"/>
      <c r="Z33" s="129"/>
      <c r="AA33" s="129"/>
      <c r="AB33" s="129"/>
      <c r="AC33" s="130"/>
      <c r="AD33" s="129"/>
      <c r="AE33" s="127"/>
      <c r="AF33" s="127"/>
      <c r="AG33" s="129"/>
      <c r="AH33" s="129"/>
    </row>
    <row r="34" spans="1:34" ht="31.5" customHeight="1" x14ac:dyDescent="0.25">
      <c r="A34" s="125">
        <v>24</v>
      </c>
      <c r="B34" s="133" t="s">
        <v>147</v>
      </c>
      <c r="C34" s="134">
        <v>2794</v>
      </c>
      <c r="D34" s="134">
        <v>50</v>
      </c>
      <c r="E34" s="134">
        <v>10</v>
      </c>
      <c r="F34" s="134">
        <v>326</v>
      </c>
      <c r="G34" s="134">
        <v>59</v>
      </c>
      <c r="H34" s="134">
        <v>5112</v>
      </c>
      <c r="I34" s="134">
        <v>3900</v>
      </c>
      <c r="J34" s="134">
        <v>2281</v>
      </c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>
        <v>150</v>
      </c>
      <c r="X34" s="134">
        <v>100</v>
      </c>
      <c r="Y34" s="134"/>
      <c r="Z34" s="134"/>
      <c r="AA34" s="134"/>
      <c r="AB34" s="134"/>
      <c r="AC34" s="130"/>
      <c r="AD34" s="134">
        <v>50</v>
      </c>
      <c r="AE34" s="134"/>
      <c r="AF34" s="134"/>
      <c r="AG34" s="134">
        <v>30</v>
      </c>
      <c r="AH34" s="134">
        <v>70</v>
      </c>
    </row>
    <row r="35" spans="1:34" ht="31.5" customHeight="1" x14ac:dyDescent="0.25">
      <c r="A35" s="125">
        <v>25</v>
      </c>
      <c r="B35" s="133" t="s">
        <v>148</v>
      </c>
      <c r="C35" s="134">
        <v>3396</v>
      </c>
      <c r="D35" s="134">
        <v>5861</v>
      </c>
      <c r="E35" s="134"/>
      <c r="F35" s="134">
        <v>2150</v>
      </c>
      <c r="G35" s="134">
        <v>960</v>
      </c>
      <c r="H35" s="134"/>
      <c r="I35" s="134">
        <v>3000</v>
      </c>
      <c r="J35" s="134">
        <v>4850</v>
      </c>
      <c r="K35" s="134"/>
      <c r="L35" s="134"/>
      <c r="M35" s="134"/>
      <c r="N35" s="134"/>
      <c r="O35" s="134"/>
      <c r="P35" s="134"/>
      <c r="Q35" s="134"/>
      <c r="R35" s="138"/>
      <c r="S35" s="138"/>
      <c r="T35" s="134">
        <v>7800</v>
      </c>
      <c r="U35" s="134"/>
      <c r="V35" s="134"/>
      <c r="W35" s="134"/>
      <c r="X35" s="134"/>
      <c r="Y35" s="134"/>
      <c r="Z35" s="134"/>
      <c r="AA35" s="134"/>
      <c r="AB35" s="134"/>
      <c r="AC35" s="130"/>
      <c r="AD35" s="134"/>
      <c r="AE35" s="134"/>
      <c r="AF35" s="134"/>
      <c r="AG35" s="134"/>
      <c r="AH35" s="134"/>
    </row>
    <row r="36" spans="1:34" ht="47.25" x14ac:dyDescent="0.25">
      <c r="A36" s="125">
        <v>26</v>
      </c>
      <c r="B36" s="133" t="s">
        <v>149</v>
      </c>
      <c r="C36" s="134"/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  <c r="P36" s="134"/>
      <c r="Q36" s="134"/>
      <c r="R36" s="138"/>
      <c r="S36" s="138"/>
      <c r="T36" s="134"/>
      <c r="U36" s="134"/>
      <c r="V36" s="134"/>
      <c r="W36" s="134"/>
      <c r="X36" s="134"/>
      <c r="Y36" s="134"/>
      <c r="Z36" s="134"/>
      <c r="AA36" s="134"/>
      <c r="AB36" s="134"/>
      <c r="AC36" s="130"/>
      <c r="AD36" s="134"/>
      <c r="AE36" s="134"/>
      <c r="AF36" s="134"/>
      <c r="AG36" s="134"/>
      <c r="AH36" s="134">
        <v>10</v>
      </c>
    </row>
    <row r="37" spans="1:34" ht="31.5" x14ac:dyDescent="0.25">
      <c r="A37" s="125">
        <v>27</v>
      </c>
      <c r="B37" s="133" t="s">
        <v>62</v>
      </c>
      <c r="C37" s="134"/>
      <c r="D37" s="134"/>
      <c r="E37" s="134"/>
      <c r="F37" s="134"/>
      <c r="G37" s="134"/>
      <c r="H37" s="134">
        <v>5750</v>
      </c>
      <c r="I37" s="134">
        <v>250</v>
      </c>
      <c r="J37" s="134"/>
      <c r="K37" s="134"/>
      <c r="L37" s="134"/>
      <c r="M37" s="134"/>
      <c r="N37" s="134"/>
      <c r="O37" s="134"/>
      <c r="P37" s="134"/>
      <c r="Q37" s="134"/>
      <c r="R37" s="134">
        <v>3000</v>
      </c>
      <c r="S37" s="134"/>
      <c r="T37" s="134"/>
      <c r="U37" s="134"/>
      <c r="V37" s="134"/>
      <c r="W37" s="134"/>
      <c r="X37" s="134"/>
      <c r="Y37" s="134"/>
      <c r="Z37" s="134"/>
      <c r="AA37" s="134"/>
      <c r="AB37" s="134"/>
      <c r="AC37" s="130"/>
      <c r="AD37" s="134"/>
      <c r="AE37" s="134"/>
      <c r="AF37" s="134"/>
      <c r="AG37" s="134"/>
      <c r="AH37" s="134"/>
    </row>
    <row r="38" spans="1:34" ht="31.5" customHeight="1" x14ac:dyDescent="0.25">
      <c r="A38" s="125">
        <v>28</v>
      </c>
      <c r="B38" s="133" t="s">
        <v>76</v>
      </c>
      <c r="C38" s="139"/>
      <c r="D38" s="139"/>
      <c r="E38" s="139"/>
      <c r="F38" s="134"/>
      <c r="G38" s="134"/>
      <c r="H38" s="134"/>
      <c r="I38" s="134"/>
      <c r="J38" s="134"/>
      <c r="K38" s="134"/>
      <c r="L38" s="134"/>
      <c r="M38" s="139"/>
      <c r="N38" s="134">
        <v>9672</v>
      </c>
      <c r="O38" s="134">
        <v>195</v>
      </c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0"/>
      <c r="AD38" s="134"/>
      <c r="AE38" s="134"/>
      <c r="AF38" s="134"/>
      <c r="AG38" s="134"/>
      <c r="AH38" s="134"/>
    </row>
    <row r="39" spans="1:34" ht="24.75" customHeight="1" x14ac:dyDescent="0.25">
      <c r="A39" s="125">
        <v>29</v>
      </c>
      <c r="B39" s="133" t="s">
        <v>150</v>
      </c>
      <c r="C39" s="139"/>
      <c r="D39" s="139"/>
      <c r="E39" s="139"/>
      <c r="F39" s="134"/>
      <c r="G39" s="134"/>
      <c r="H39" s="134"/>
      <c r="I39" s="134"/>
      <c r="J39" s="134"/>
      <c r="K39" s="134"/>
      <c r="L39" s="134"/>
      <c r="M39" s="139"/>
      <c r="N39" s="134">
        <v>29172</v>
      </c>
      <c r="O39" s="134">
        <v>530</v>
      </c>
      <c r="P39" s="134"/>
      <c r="Q39" s="134"/>
      <c r="R39" s="134"/>
      <c r="S39" s="134"/>
      <c r="T39" s="134"/>
      <c r="U39" s="134"/>
      <c r="V39" s="134"/>
      <c r="W39" s="134"/>
      <c r="X39" s="134"/>
      <c r="Y39" s="134"/>
      <c r="Z39" s="134"/>
      <c r="AA39" s="134"/>
      <c r="AB39" s="134"/>
      <c r="AC39" s="130"/>
      <c r="AD39" s="134"/>
      <c r="AE39" s="134"/>
      <c r="AF39" s="134"/>
      <c r="AG39" s="134"/>
      <c r="AH39" s="134"/>
    </row>
    <row r="40" spans="1:34" ht="31.5" x14ac:dyDescent="0.25">
      <c r="A40" s="125">
        <v>30</v>
      </c>
      <c r="B40" s="133" t="s">
        <v>151</v>
      </c>
      <c r="C40" s="139"/>
      <c r="D40" s="139"/>
      <c r="E40" s="139"/>
      <c r="F40" s="134"/>
      <c r="G40" s="134"/>
      <c r="H40" s="134"/>
      <c r="I40" s="134"/>
      <c r="J40" s="134"/>
      <c r="K40" s="134"/>
      <c r="L40" s="134"/>
      <c r="M40" s="139"/>
      <c r="N40" s="134">
        <v>13579</v>
      </c>
      <c r="O40" s="134">
        <v>316</v>
      </c>
      <c r="P40" s="134"/>
      <c r="Q40" s="134"/>
      <c r="R40" s="134"/>
      <c r="S40" s="134"/>
      <c r="T40" s="134"/>
      <c r="U40" s="134"/>
      <c r="V40" s="134"/>
      <c r="W40" s="134"/>
      <c r="X40" s="134"/>
      <c r="Y40" s="134"/>
      <c r="Z40" s="134"/>
      <c r="AA40" s="134"/>
      <c r="AB40" s="134"/>
      <c r="AC40" s="130"/>
      <c r="AD40" s="134"/>
      <c r="AE40" s="134"/>
      <c r="AF40" s="134"/>
      <c r="AG40" s="134"/>
      <c r="AH40" s="134"/>
    </row>
    <row r="41" spans="1:34" ht="39" customHeight="1" x14ac:dyDescent="0.25">
      <c r="A41" s="125">
        <v>31</v>
      </c>
      <c r="B41" s="133" t="s">
        <v>152</v>
      </c>
      <c r="C41" s="139"/>
      <c r="D41" s="139"/>
      <c r="E41" s="139"/>
      <c r="F41" s="134">
        <v>1500</v>
      </c>
      <c r="G41" s="134">
        <v>200</v>
      </c>
      <c r="H41" s="134"/>
      <c r="I41" s="134"/>
      <c r="J41" s="134"/>
      <c r="K41" s="134"/>
      <c r="L41" s="134"/>
      <c r="M41" s="139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0"/>
      <c r="AD41" s="134"/>
      <c r="AE41" s="134"/>
      <c r="AF41" s="134"/>
      <c r="AG41" s="134"/>
      <c r="AH41" s="134"/>
    </row>
    <row r="42" spans="1:34" ht="39" customHeight="1" x14ac:dyDescent="0.25">
      <c r="A42" s="125">
        <v>32</v>
      </c>
      <c r="B42" s="133" t="s">
        <v>153</v>
      </c>
      <c r="C42" s="134">
        <v>7779</v>
      </c>
      <c r="D42" s="134">
        <v>1798</v>
      </c>
      <c r="E42" s="134">
        <v>10</v>
      </c>
      <c r="F42" s="134">
        <v>6165</v>
      </c>
      <c r="G42" s="134">
        <v>1843</v>
      </c>
      <c r="H42" s="134"/>
      <c r="I42" s="134"/>
      <c r="J42" s="134"/>
      <c r="K42" s="134"/>
      <c r="L42" s="134"/>
      <c r="M42" s="134">
        <v>23500</v>
      </c>
      <c r="N42" s="134"/>
      <c r="O42" s="134"/>
      <c r="P42" s="134"/>
      <c r="Q42" s="134"/>
      <c r="R42" s="134"/>
      <c r="S42" s="134"/>
      <c r="T42" s="134"/>
      <c r="U42" s="134"/>
      <c r="V42" s="134"/>
      <c r="W42" s="134"/>
      <c r="X42" s="134"/>
      <c r="Y42" s="134"/>
      <c r="Z42" s="134"/>
      <c r="AA42" s="134"/>
      <c r="AB42" s="134"/>
      <c r="AC42" s="130"/>
      <c r="AD42" s="134"/>
      <c r="AE42" s="134"/>
      <c r="AF42" s="134"/>
      <c r="AG42" s="134"/>
      <c r="AH42" s="134"/>
    </row>
    <row r="43" spans="1:34" ht="31.5" x14ac:dyDescent="0.25">
      <c r="A43" s="125">
        <v>33</v>
      </c>
      <c r="B43" s="133" t="s">
        <v>154</v>
      </c>
      <c r="C43" s="139"/>
      <c r="D43" s="139"/>
      <c r="E43" s="139"/>
      <c r="F43" s="134">
        <v>1259</v>
      </c>
      <c r="G43" s="134">
        <v>160</v>
      </c>
      <c r="H43" s="134"/>
      <c r="I43" s="134"/>
      <c r="J43" s="134"/>
      <c r="K43" s="134"/>
      <c r="L43" s="134"/>
      <c r="M43" s="139"/>
      <c r="N43" s="134"/>
      <c r="O43" s="134"/>
      <c r="P43" s="134"/>
      <c r="Q43" s="134"/>
      <c r="R43" s="134"/>
      <c r="S43" s="134"/>
      <c r="T43" s="134"/>
      <c r="U43" s="134"/>
      <c r="V43" s="134"/>
      <c r="W43" s="134"/>
      <c r="X43" s="134"/>
      <c r="Y43" s="134"/>
      <c r="Z43" s="134"/>
      <c r="AA43" s="134"/>
      <c r="AB43" s="134"/>
      <c r="AC43" s="130"/>
      <c r="AD43" s="134"/>
      <c r="AE43" s="134"/>
      <c r="AF43" s="134"/>
      <c r="AG43" s="134"/>
      <c r="AH43" s="134"/>
    </row>
    <row r="44" spans="1:34" ht="31.5" x14ac:dyDescent="0.25">
      <c r="A44" s="125">
        <v>34</v>
      </c>
      <c r="B44" s="133" t="s">
        <v>155</v>
      </c>
      <c r="C44" s="139"/>
      <c r="D44" s="139"/>
      <c r="E44" s="139"/>
      <c r="F44" s="134">
        <v>300</v>
      </c>
      <c r="G44" s="134">
        <v>40</v>
      </c>
      <c r="H44" s="134"/>
      <c r="I44" s="134"/>
      <c r="J44" s="134"/>
      <c r="K44" s="134"/>
      <c r="L44" s="134"/>
      <c r="M44" s="139"/>
      <c r="N44" s="134"/>
      <c r="O44" s="134"/>
      <c r="P44" s="134"/>
      <c r="Q44" s="134"/>
      <c r="R44" s="134"/>
      <c r="S44" s="134"/>
      <c r="T44" s="134"/>
      <c r="U44" s="134"/>
      <c r="V44" s="134"/>
      <c r="W44" s="134"/>
      <c r="X44" s="134"/>
      <c r="Y44" s="134"/>
      <c r="Z44" s="134"/>
      <c r="AA44" s="134"/>
      <c r="AB44" s="134"/>
      <c r="AC44" s="130"/>
      <c r="AD44" s="134"/>
      <c r="AE44" s="134"/>
      <c r="AF44" s="134"/>
      <c r="AG44" s="134"/>
      <c r="AH44" s="134"/>
    </row>
    <row r="45" spans="1:34" ht="31.5" x14ac:dyDescent="0.25">
      <c r="A45" s="125">
        <v>35</v>
      </c>
      <c r="B45" s="133" t="s">
        <v>156</v>
      </c>
      <c r="C45" s="139"/>
      <c r="D45" s="139"/>
      <c r="E45" s="139"/>
      <c r="F45" s="134">
        <v>1500</v>
      </c>
      <c r="G45" s="134">
        <v>160</v>
      </c>
      <c r="H45" s="134"/>
      <c r="I45" s="134"/>
      <c r="J45" s="134"/>
      <c r="K45" s="134"/>
      <c r="L45" s="134"/>
      <c r="M45" s="139"/>
      <c r="N45" s="134"/>
      <c r="O45" s="134"/>
      <c r="P45" s="134"/>
      <c r="Q45" s="134"/>
      <c r="R45" s="134"/>
      <c r="S45" s="134"/>
      <c r="T45" s="134"/>
      <c r="U45" s="134"/>
      <c r="V45" s="134"/>
      <c r="W45" s="134"/>
      <c r="X45" s="134"/>
      <c r="Y45" s="134"/>
      <c r="Z45" s="134"/>
      <c r="AA45" s="134"/>
      <c r="AB45" s="134"/>
      <c r="AC45" s="130"/>
      <c r="AD45" s="134"/>
      <c r="AE45" s="134"/>
      <c r="AF45" s="134"/>
      <c r="AG45" s="134"/>
      <c r="AH45" s="134"/>
    </row>
    <row r="46" spans="1:34" ht="31.5" x14ac:dyDescent="0.25">
      <c r="A46" s="125">
        <v>36</v>
      </c>
      <c r="B46" s="133" t="s">
        <v>157</v>
      </c>
      <c r="C46" s="134">
        <v>750</v>
      </c>
      <c r="D46" s="134">
        <v>250</v>
      </c>
      <c r="E46" s="134"/>
      <c r="F46" s="134"/>
      <c r="G46" s="134"/>
      <c r="H46" s="134">
        <v>500</v>
      </c>
      <c r="I46" s="134"/>
      <c r="J46" s="134"/>
      <c r="K46" s="134"/>
      <c r="L46" s="134"/>
      <c r="M46" s="134"/>
      <c r="N46" s="134"/>
      <c r="O46" s="134"/>
      <c r="P46" s="134"/>
      <c r="Q46" s="134"/>
      <c r="R46" s="134"/>
      <c r="S46" s="134"/>
      <c r="T46" s="134"/>
      <c r="U46" s="134"/>
      <c r="V46" s="134"/>
      <c r="W46" s="134"/>
      <c r="X46" s="134"/>
      <c r="Y46" s="134"/>
      <c r="Z46" s="134"/>
      <c r="AA46" s="134"/>
      <c r="AB46" s="134"/>
      <c r="AC46" s="130"/>
      <c r="AD46" s="134"/>
      <c r="AE46" s="134"/>
      <c r="AF46" s="134"/>
      <c r="AG46" s="134"/>
      <c r="AH46" s="134"/>
    </row>
    <row r="47" spans="1:34" ht="78.75" x14ac:dyDescent="0.25">
      <c r="A47" s="125">
        <v>37</v>
      </c>
      <c r="B47" s="133" t="s">
        <v>158</v>
      </c>
      <c r="C47" s="134">
        <v>100</v>
      </c>
      <c r="D47" s="134">
        <v>0</v>
      </c>
      <c r="E47" s="134">
        <v>0</v>
      </c>
      <c r="F47" s="134"/>
      <c r="G47" s="134"/>
      <c r="H47" s="134">
        <v>1200</v>
      </c>
      <c r="I47" s="134"/>
      <c r="J47" s="134"/>
      <c r="K47" s="134"/>
      <c r="L47" s="134"/>
      <c r="M47" s="134"/>
      <c r="N47" s="134"/>
      <c r="O47" s="134"/>
      <c r="P47" s="134"/>
      <c r="Q47" s="134"/>
      <c r="R47" s="134">
        <v>10</v>
      </c>
      <c r="S47" s="134"/>
      <c r="T47" s="134"/>
      <c r="U47" s="134"/>
      <c r="V47" s="134"/>
      <c r="W47" s="134"/>
      <c r="X47" s="134"/>
      <c r="Y47" s="134"/>
      <c r="Z47" s="134"/>
      <c r="AA47" s="134">
        <v>45</v>
      </c>
      <c r="AB47" s="134">
        <v>855</v>
      </c>
      <c r="AC47" s="137">
        <v>900</v>
      </c>
      <c r="AD47" s="134"/>
      <c r="AE47" s="134"/>
      <c r="AF47" s="134"/>
      <c r="AG47" s="134"/>
      <c r="AH47" s="134"/>
    </row>
    <row r="48" spans="1:34" ht="78.75" x14ac:dyDescent="0.25">
      <c r="A48" s="125">
        <v>38</v>
      </c>
      <c r="B48" s="133" t="s">
        <v>159</v>
      </c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4"/>
      <c r="R48" s="134"/>
      <c r="S48" s="134"/>
      <c r="T48" s="134"/>
      <c r="U48" s="134"/>
      <c r="V48" s="134"/>
      <c r="W48" s="134"/>
      <c r="X48" s="134"/>
      <c r="Y48" s="134"/>
      <c r="Z48" s="134"/>
      <c r="AA48" s="134"/>
      <c r="AB48" s="134"/>
      <c r="AC48" s="130"/>
      <c r="AD48" s="134"/>
      <c r="AE48" s="134">
        <v>7500</v>
      </c>
      <c r="AF48" s="134">
        <v>6200</v>
      </c>
      <c r="AG48" s="134"/>
      <c r="AH48" s="134"/>
    </row>
    <row r="49" spans="1:34" ht="31.5" customHeight="1" x14ac:dyDescent="0.25">
      <c r="A49" s="125">
        <v>39</v>
      </c>
      <c r="B49" s="133" t="s">
        <v>160</v>
      </c>
      <c r="C49" s="134"/>
      <c r="D49" s="134"/>
      <c r="E49" s="134"/>
      <c r="F49" s="134"/>
      <c r="G49" s="134"/>
      <c r="H49" s="134">
        <v>900</v>
      </c>
      <c r="I49" s="134">
        <v>400</v>
      </c>
      <c r="J49" s="134"/>
      <c r="K49" s="134"/>
      <c r="L49" s="134"/>
      <c r="M49" s="134"/>
      <c r="N49" s="134"/>
      <c r="O49" s="134"/>
      <c r="P49" s="134"/>
      <c r="Q49" s="134"/>
      <c r="R49" s="134"/>
      <c r="S49" s="134"/>
      <c r="T49" s="134"/>
      <c r="U49" s="134"/>
      <c r="V49" s="134"/>
      <c r="W49" s="134"/>
      <c r="X49" s="134"/>
      <c r="Y49" s="134"/>
      <c r="Z49" s="134"/>
      <c r="AA49" s="134"/>
      <c r="AB49" s="134"/>
      <c r="AC49" s="130"/>
      <c r="AD49" s="134"/>
      <c r="AE49" s="134"/>
      <c r="AF49" s="134"/>
      <c r="AG49" s="134"/>
      <c r="AH49" s="134"/>
    </row>
    <row r="50" spans="1:34" ht="18" customHeight="1" x14ac:dyDescent="0.25">
      <c r="A50" s="125">
        <v>40</v>
      </c>
      <c r="B50" s="140" t="s">
        <v>161</v>
      </c>
      <c r="C50" s="134">
        <v>0</v>
      </c>
      <c r="D50" s="134">
        <v>0</v>
      </c>
      <c r="E50" s="134">
        <v>0</v>
      </c>
      <c r="F50" s="134"/>
      <c r="G50" s="134"/>
      <c r="H50" s="134"/>
      <c r="I50" s="134"/>
      <c r="J50" s="134"/>
      <c r="K50" s="134"/>
      <c r="L50" s="134"/>
      <c r="M50" s="134"/>
      <c r="N50" s="134"/>
      <c r="O50" s="134"/>
      <c r="P50" s="134"/>
      <c r="Q50" s="134"/>
      <c r="R50" s="134"/>
      <c r="S50" s="134"/>
      <c r="T50" s="134"/>
      <c r="U50" s="134"/>
      <c r="V50" s="134"/>
      <c r="W50" s="134"/>
      <c r="X50" s="134"/>
      <c r="Y50" s="134"/>
      <c r="Z50" s="134"/>
      <c r="AA50" s="134"/>
      <c r="AB50" s="134"/>
      <c r="AC50" s="130"/>
      <c r="AD50" s="134"/>
      <c r="AE50" s="134"/>
      <c r="AF50" s="134"/>
      <c r="AG50" s="134"/>
      <c r="AH50" s="134"/>
    </row>
    <row r="51" spans="1:34" ht="31.5" x14ac:dyDescent="0.25">
      <c r="A51" s="125">
        <v>41</v>
      </c>
      <c r="B51" s="133" t="s">
        <v>162</v>
      </c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>
        <v>11000</v>
      </c>
      <c r="R51" s="134"/>
      <c r="S51" s="134"/>
      <c r="T51" s="134"/>
      <c r="U51" s="134"/>
      <c r="V51" s="134"/>
      <c r="W51" s="134"/>
      <c r="X51" s="134"/>
      <c r="Y51" s="134"/>
      <c r="Z51" s="134"/>
      <c r="AA51" s="134"/>
      <c r="AB51" s="134"/>
      <c r="AC51" s="130"/>
      <c r="AD51" s="134"/>
      <c r="AE51" s="134"/>
      <c r="AF51" s="134"/>
      <c r="AG51" s="134"/>
      <c r="AH51" s="134"/>
    </row>
    <row r="52" spans="1:34" ht="31.5" x14ac:dyDescent="0.25">
      <c r="A52" s="125">
        <v>42</v>
      </c>
      <c r="B52" s="133" t="s">
        <v>163</v>
      </c>
      <c r="C52" s="134"/>
      <c r="D52" s="134"/>
      <c r="E52" s="134"/>
      <c r="F52" s="134"/>
      <c r="G52" s="134"/>
      <c r="H52" s="134">
        <v>1500</v>
      </c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>
        <v>2500</v>
      </c>
      <c r="T52" s="134"/>
      <c r="U52" s="134"/>
      <c r="V52" s="134"/>
      <c r="W52" s="134"/>
      <c r="X52" s="134"/>
      <c r="Y52" s="134"/>
      <c r="Z52" s="134"/>
      <c r="AA52" s="134"/>
      <c r="AB52" s="134"/>
      <c r="AC52" s="130"/>
      <c r="AD52" s="134"/>
      <c r="AE52" s="134"/>
      <c r="AF52" s="134"/>
      <c r="AG52" s="134"/>
      <c r="AH52" s="134"/>
    </row>
    <row r="53" spans="1:34" ht="33.75" customHeight="1" x14ac:dyDescent="0.25">
      <c r="A53" s="125">
        <v>43</v>
      </c>
      <c r="B53" s="141" t="s">
        <v>164</v>
      </c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>
        <v>1500</v>
      </c>
      <c r="V53" s="134">
        <v>11100</v>
      </c>
      <c r="W53" s="134"/>
      <c r="X53" s="134"/>
      <c r="Y53" s="134"/>
      <c r="Z53" s="134"/>
      <c r="AA53" s="134"/>
      <c r="AB53" s="134"/>
      <c r="AC53" s="130"/>
      <c r="AD53" s="134"/>
      <c r="AE53" s="134"/>
      <c r="AF53" s="134"/>
      <c r="AG53" s="134"/>
      <c r="AH53" s="134"/>
    </row>
    <row r="54" spans="1:34" ht="42.75" customHeight="1" x14ac:dyDescent="0.25">
      <c r="A54" s="125">
        <v>44</v>
      </c>
      <c r="B54" s="142" t="s">
        <v>85</v>
      </c>
      <c r="C54" s="134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34"/>
      <c r="Q54" s="134"/>
      <c r="R54" s="134"/>
      <c r="S54" s="134"/>
      <c r="T54" s="134"/>
      <c r="U54" s="134"/>
      <c r="V54" s="134"/>
      <c r="W54" s="134">
        <v>100</v>
      </c>
      <c r="X54" s="134"/>
      <c r="Y54" s="134"/>
      <c r="Z54" s="134"/>
      <c r="AA54" s="134"/>
      <c r="AB54" s="134"/>
      <c r="AC54" s="130"/>
      <c r="AD54" s="134"/>
      <c r="AE54" s="134"/>
      <c r="AF54" s="134"/>
      <c r="AG54" s="134"/>
      <c r="AH54" s="134"/>
    </row>
    <row r="55" spans="1:34" ht="31.5" x14ac:dyDescent="0.25">
      <c r="A55" s="125">
        <v>45</v>
      </c>
      <c r="B55" s="141" t="s">
        <v>73</v>
      </c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4"/>
      <c r="T55" s="134"/>
      <c r="U55" s="134"/>
      <c r="V55" s="134"/>
      <c r="W55" s="134">
        <v>150</v>
      </c>
      <c r="X55" s="134"/>
      <c r="Y55" s="134"/>
      <c r="Z55" s="134"/>
      <c r="AA55" s="134"/>
      <c r="AB55" s="134"/>
      <c r="AC55" s="130"/>
      <c r="AD55" s="134"/>
      <c r="AE55" s="134"/>
      <c r="AF55" s="134"/>
      <c r="AG55" s="134"/>
      <c r="AH55" s="134"/>
    </row>
    <row r="56" spans="1:34" ht="31.5" customHeight="1" x14ac:dyDescent="0.25">
      <c r="A56" s="125">
        <v>46</v>
      </c>
      <c r="B56" s="141" t="s">
        <v>165</v>
      </c>
      <c r="C56" s="134"/>
      <c r="D56" s="134"/>
      <c r="E56" s="134"/>
      <c r="F56" s="134"/>
      <c r="G56" s="134"/>
      <c r="H56" s="134">
        <v>600</v>
      </c>
      <c r="I56" s="134">
        <v>540</v>
      </c>
      <c r="J56" s="134"/>
      <c r="K56" s="134"/>
      <c r="L56" s="134"/>
      <c r="M56" s="134"/>
      <c r="N56" s="134"/>
      <c r="O56" s="134"/>
      <c r="P56" s="134"/>
      <c r="Q56" s="134"/>
      <c r="R56" s="134"/>
      <c r="S56" s="134"/>
      <c r="T56" s="134"/>
      <c r="U56" s="134"/>
      <c r="V56" s="134"/>
      <c r="W56" s="134"/>
      <c r="X56" s="134"/>
      <c r="Y56" s="134"/>
      <c r="Z56" s="134"/>
      <c r="AA56" s="134"/>
      <c r="AB56" s="134"/>
      <c r="AC56" s="130"/>
      <c r="AD56" s="134"/>
      <c r="AE56" s="134"/>
      <c r="AF56" s="134"/>
      <c r="AG56" s="134"/>
      <c r="AH56" s="134"/>
    </row>
    <row r="57" spans="1:34" ht="39.75" customHeight="1" x14ac:dyDescent="0.25">
      <c r="A57" s="125">
        <v>47</v>
      </c>
      <c r="B57" s="141" t="s">
        <v>86</v>
      </c>
      <c r="C57" s="134"/>
      <c r="D57" s="134"/>
      <c r="E57" s="134"/>
      <c r="F57" s="134"/>
      <c r="G57" s="134"/>
      <c r="H57" s="134"/>
      <c r="I57" s="134"/>
      <c r="J57" s="134"/>
      <c r="K57" s="134"/>
      <c r="L57" s="134">
        <v>20000</v>
      </c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34"/>
      <c r="X57" s="134"/>
      <c r="Y57" s="134"/>
      <c r="Z57" s="134"/>
      <c r="AA57" s="134"/>
      <c r="AB57" s="134"/>
      <c r="AC57" s="130"/>
      <c r="AD57" s="134"/>
      <c r="AE57" s="134"/>
      <c r="AF57" s="134"/>
      <c r="AG57" s="134"/>
      <c r="AH57" s="134"/>
    </row>
    <row r="58" spans="1:34" ht="31.5" x14ac:dyDescent="0.25">
      <c r="A58" s="125">
        <v>48</v>
      </c>
      <c r="B58" s="141" t="s">
        <v>166</v>
      </c>
      <c r="C58" s="134"/>
      <c r="D58" s="134"/>
      <c r="E58" s="134"/>
      <c r="F58" s="134"/>
      <c r="G58" s="134"/>
      <c r="H58" s="134"/>
      <c r="I58" s="134"/>
      <c r="J58" s="134"/>
      <c r="K58" s="134">
        <v>200</v>
      </c>
      <c r="L58" s="134"/>
      <c r="M58" s="134"/>
      <c r="N58" s="134"/>
      <c r="O58" s="134"/>
      <c r="P58" s="134"/>
      <c r="Q58" s="134"/>
      <c r="R58" s="134"/>
      <c r="S58" s="134"/>
      <c r="T58" s="134"/>
      <c r="U58" s="134"/>
      <c r="V58" s="134"/>
      <c r="W58" s="134"/>
      <c r="X58" s="134"/>
      <c r="Y58" s="134"/>
      <c r="Z58" s="134"/>
      <c r="AA58" s="134"/>
      <c r="AB58" s="134"/>
      <c r="AC58" s="130"/>
      <c r="AD58" s="134"/>
      <c r="AE58" s="134"/>
      <c r="AF58" s="134"/>
      <c r="AG58" s="134"/>
      <c r="AH58" s="134"/>
    </row>
    <row r="59" spans="1:34" ht="31.5" x14ac:dyDescent="0.25">
      <c r="A59" s="125">
        <v>49</v>
      </c>
      <c r="B59" s="141" t="s">
        <v>167</v>
      </c>
      <c r="C59" s="134"/>
      <c r="D59" s="134"/>
      <c r="E59" s="134"/>
      <c r="F59" s="134"/>
      <c r="G59" s="134"/>
      <c r="H59" s="134"/>
      <c r="I59" s="134"/>
      <c r="J59" s="134"/>
      <c r="K59" s="134">
        <v>300</v>
      </c>
      <c r="L59" s="134"/>
      <c r="M59" s="134"/>
      <c r="N59" s="134"/>
      <c r="O59" s="134"/>
      <c r="P59" s="134"/>
      <c r="Q59" s="134"/>
      <c r="R59" s="134"/>
      <c r="S59" s="134"/>
      <c r="T59" s="134"/>
      <c r="U59" s="134"/>
      <c r="V59" s="134"/>
      <c r="W59" s="134"/>
      <c r="X59" s="134"/>
      <c r="Y59" s="134"/>
      <c r="Z59" s="134"/>
      <c r="AA59" s="134"/>
      <c r="AB59" s="134"/>
      <c r="AC59" s="130"/>
      <c r="AD59" s="134"/>
      <c r="AE59" s="134"/>
      <c r="AF59" s="134"/>
      <c r="AG59" s="134"/>
      <c r="AH59" s="134"/>
    </row>
    <row r="60" spans="1:34" ht="38.25" x14ac:dyDescent="0.25">
      <c r="A60" s="143">
        <v>50</v>
      </c>
      <c r="B60" s="28" t="s">
        <v>83</v>
      </c>
      <c r="C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  <c r="Q60" s="134"/>
      <c r="R60" s="134"/>
      <c r="S60" s="134"/>
      <c r="T60" s="134"/>
      <c r="U60" s="134"/>
      <c r="V60" s="134"/>
      <c r="W60" s="134"/>
      <c r="X60" s="134"/>
      <c r="Y60" s="134">
        <v>1500</v>
      </c>
      <c r="Z60" s="134"/>
      <c r="AA60" s="134"/>
      <c r="AB60" s="134"/>
      <c r="AC60" s="130"/>
      <c r="AD60" s="134"/>
      <c r="AE60" s="134"/>
      <c r="AF60" s="134"/>
      <c r="AG60" s="134"/>
      <c r="AH60" s="134"/>
    </row>
    <row r="61" spans="1:34" ht="26.25" x14ac:dyDescent="0.25">
      <c r="A61" s="143">
        <v>51</v>
      </c>
      <c r="B61" s="48" t="s">
        <v>87</v>
      </c>
      <c r="C61" s="134"/>
      <c r="D61" s="134"/>
      <c r="E61" s="134"/>
      <c r="F61" s="134"/>
      <c r="G61" s="134"/>
      <c r="H61" s="134">
        <v>1900</v>
      </c>
      <c r="I61" s="134"/>
      <c r="J61" s="134"/>
      <c r="K61" s="134"/>
      <c r="L61" s="134"/>
      <c r="M61" s="134"/>
      <c r="N61" s="134"/>
      <c r="O61" s="134"/>
      <c r="P61" s="134"/>
      <c r="Q61" s="134"/>
      <c r="R61" s="134"/>
      <c r="S61" s="134"/>
      <c r="T61" s="134"/>
      <c r="U61" s="134"/>
      <c r="V61" s="134"/>
      <c r="W61" s="134"/>
      <c r="X61" s="134"/>
      <c r="Y61" s="134"/>
      <c r="Z61" s="134"/>
      <c r="AA61" s="134"/>
      <c r="AB61" s="134"/>
      <c r="AC61" s="130"/>
      <c r="AD61" s="134"/>
      <c r="AE61" s="134"/>
      <c r="AF61" s="134"/>
      <c r="AG61" s="134"/>
      <c r="AH61" s="134"/>
    </row>
    <row r="62" spans="1:34" x14ac:dyDescent="0.25">
      <c r="A62" s="144"/>
      <c r="B62" s="145" t="s">
        <v>89</v>
      </c>
      <c r="C62" s="146">
        <f>SUM(C11:C61)</f>
        <v>18363</v>
      </c>
      <c r="D62" s="146">
        <f t="shared" ref="D62:AH62" si="0">SUM(D11:D61)</f>
        <v>9300</v>
      </c>
      <c r="E62" s="146">
        <f t="shared" si="0"/>
        <v>95</v>
      </c>
      <c r="F62" s="146">
        <f t="shared" si="0"/>
        <v>13200</v>
      </c>
      <c r="G62" s="146">
        <f t="shared" si="0"/>
        <v>3422</v>
      </c>
      <c r="H62" s="146">
        <f t="shared" si="0"/>
        <v>91235</v>
      </c>
      <c r="I62" s="146">
        <f t="shared" si="0"/>
        <v>37700</v>
      </c>
      <c r="J62" s="146">
        <f t="shared" si="0"/>
        <v>14021</v>
      </c>
      <c r="K62" s="146">
        <f t="shared" si="0"/>
        <v>500</v>
      </c>
      <c r="L62" s="146">
        <f t="shared" si="0"/>
        <v>121898</v>
      </c>
      <c r="M62" s="146">
        <f t="shared" si="0"/>
        <v>50100</v>
      </c>
      <c r="N62" s="146">
        <f t="shared" si="0"/>
        <v>52423</v>
      </c>
      <c r="O62" s="146">
        <f t="shared" si="0"/>
        <v>1041</v>
      </c>
      <c r="P62" s="146">
        <f t="shared" si="0"/>
        <v>700</v>
      </c>
      <c r="Q62" s="146">
        <f t="shared" si="0"/>
        <v>11000</v>
      </c>
      <c r="R62" s="146">
        <f t="shared" si="0"/>
        <v>3010</v>
      </c>
      <c r="S62" s="146">
        <f t="shared" si="0"/>
        <v>2500</v>
      </c>
      <c r="T62" s="146">
        <f t="shared" si="0"/>
        <v>8800</v>
      </c>
      <c r="U62" s="146">
        <f t="shared" si="0"/>
        <v>1500</v>
      </c>
      <c r="V62" s="146">
        <f t="shared" si="0"/>
        <v>11100</v>
      </c>
      <c r="W62" s="146">
        <f t="shared" si="0"/>
        <v>400</v>
      </c>
      <c r="X62" s="146">
        <f t="shared" si="0"/>
        <v>100</v>
      </c>
      <c r="Y62" s="146">
        <f t="shared" si="0"/>
        <v>1500</v>
      </c>
      <c r="Z62" s="146">
        <f t="shared" si="0"/>
        <v>0</v>
      </c>
      <c r="AA62" s="146">
        <f t="shared" si="0"/>
        <v>370</v>
      </c>
      <c r="AB62" s="146">
        <f t="shared" si="0"/>
        <v>1180</v>
      </c>
      <c r="AC62" s="146">
        <f t="shared" si="0"/>
        <v>1550</v>
      </c>
      <c r="AD62" s="146">
        <f t="shared" si="0"/>
        <v>50</v>
      </c>
      <c r="AE62" s="146">
        <f t="shared" si="0"/>
        <v>7500</v>
      </c>
      <c r="AF62" s="146">
        <f t="shared" si="0"/>
        <v>6200</v>
      </c>
      <c r="AG62" s="146">
        <f t="shared" si="0"/>
        <v>30</v>
      </c>
      <c r="AH62" s="146">
        <f t="shared" si="0"/>
        <v>120</v>
      </c>
    </row>
    <row r="63" spans="1:34" x14ac:dyDescent="0.25">
      <c r="A63" s="147"/>
      <c r="B63" s="147" t="s">
        <v>90</v>
      </c>
      <c r="C63" s="148">
        <v>0</v>
      </c>
      <c r="D63" s="148">
        <v>0</v>
      </c>
      <c r="E63" s="148">
        <v>0</v>
      </c>
      <c r="F63" s="148">
        <v>0</v>
      </c>
      <c r="G63" s="148">
        <v>0</v>
      </c>
      <c r="H63" s="148">
        <v>22305</v>
      </c>
      <c r="I63" s="148">
        <v>10438</v>
      </c>
      <c r="J63" s="148">
        <v>0</v>
      </c>
      <c r="K63" s="148">
        <v>660</v>
      </c>
      <c r="L63" s="148">
        <v>0</v>
      </c>
      <c r="M63" s="148">
        <v>3400</v>
      </c>
      <c r="N63" s="148">
        <v>0</v>
      </c>
      <c r="O63" s="148">
        <v>0</v>
      </c>
      <c r="P63" s="148">
        <v>700</v>
      </c>
      <c r="Q63" s="148">
        <v>0</v>
      </c>
      <c r="R63" s="148">
        <v>0</v>
      </c>
      <c r="S63" s="148">
        <v>0</v>
      </c>
      <c r="T63" s="148">
        <v>0</v>
      </c>
      <c r="U63" s="148">
        <v>0</v>
      </c>
      <c r="V63" s="148">
        <v>0</v>
      </c>
      <c r="W63" s="148">
        <v>0</v>
      </c>
      <c r="X63" s="148">
        <v>0</v>
      </c>
      <c r="Y63" s="148">
        <v>0</v>
      </c>
      <c r="Z63" s="148">
        <v>0</v>
      </c>
      <c r="AA63" s="148">
        <v>0</v>
      </c>
      <c r="AB63" s="148">
        <v>0</v>
      </c>
      <c r="AC63" s="148">
        <v>0</v>
      </c>
      <c r="AD63" s="148">
        <v>0</v>
      </c>
      <c r="AE63" s="148">
        <v>0</v>
      </c>
      <c r="AF63" s="148">
        <v>0</v>
      </c>
      <c r="AG63" s="148">
        <v>0</v>
      </c>
      <c r="AH63" s="148">
        <v>0</v>
      </c>
    </row>
    <row r="64" spans="1:34" x14ac:dyDescent="0.25">
      <c r="A64" s="149"/>
      <c r="B64" s="149" t="s">
        <v>91</v>
      </c>
      <c r="C64" s="150">
        <f>C62+C63</f>
        <v>18363</v>
      </c>
      <c r="D64" s="150">
        <f t="shared" ref="D64:AH64" si="1">D62+D63</f>
        <v>9300</v>
      </c>
      <c r="E64" s="150">
        <f t="shared" si="1"/>
        <v>95</v>
      </c>
      <c r="F64" s="150">
        <f t="shared" si="1"/>
        <v>13200</v>
      </c>
      <c r="G64" s="150">
        <f t="shared" si="1"/>
        <v>3422</v>
      </c>
      <c r="H64" s="150">
        <f t="shared" si="1"/>
        <v>113540</v>
      </c>
      <c r="I64" s="150">
        <f t="shared" si="1"/>
        <v>48138</v>
      </c>
      <c r="J64" s="150">
        <f t="shared" si="1"/>
        <v>14021</v>
      </c>
      <c r="K64" s="150">
        <f t="shared" si="1"/>
        <v>1160</v>
      </c>
      <c r="L64" s="150">
        <f t="shared" si="1"/>
        <v>121898</v>
      </c>
      <c r="M64" s="150">
        <f t="shared" si="1"/>
        <v>53500</v>
      </c>
      <c r="N64" s="150">
        <f t="shared" si="1"/>
        <v>52423</v>
      </c>
      <c r="O64" s="150">
        <f t="shared" si="1"/>
        <v>1041</v>
      </c>
      <c r="P64" s="150">
        <f t="shared" si="1"/>
        <v>1400</v>
      </c>
      <c r="Q64" s="150">
        <f t="shared" si="1"/>
        <v>11000</v>
      </c>
      <c r="R64" s="150">
        <f t="shared" si="1"/>
        <v>3010</v>
      </c>
      <c r="S64" s="150">
        <f t="shared" si="1"/>
        <v>2500</v>
      </c>
      <c r="T64" s="150">
        <f t="shared" si="1"/>
        <v>8800</v>
      </c>
      <c r="U64" s="150">
        <f t="shared" si="1"/>
        <v>1500</v>
      </c>
      <c r="V64" s="150">
        <f t="shared" si="1"/>
        <v>11100</v>
      </c>
      <c r="W64" s="150">
        <f t="shared" si="1"/>
        <v>400</v>
      </c>
      <c r="X64" s="150">
        <f t="shared" si="1"/>
        <v>100</v>
      </c>
      <c r="Y64" s="150">
        <f t="shared" si="1"/>
        <v>1500</v>
      </c>
      <c r="Z64" s="150">
        <f t="shared" si="1"/>
        <v>0</v>
      </c>
      <c r="AA64" s="150">
        <f t="shared" si="1"/>
        <v>370</v>
      </c>
      <c r="AB64" s="150">
        <f t="shared" si="1"/>
        <v>1180</v>
      </c>
      <c r="AC64" s="150">
        <f t="shared" si="1"/>
        <v>1550</v>
      </c>
      <c r="AD64" s="150">
        <f t="shared" si="1"/>
        <v>50</v>
      </c>
      <c r="AE64" s="150">
        <f t="shared" si="1"/>
        <v>7500</v>
      </c>
      <c r="AF64" s="150">
        <f t="shared" si="1"/>
        <v>6200</v>
      </c>
      <c r="AG64" s="150">
        <f t="shared" si="1"/>
        <v>30</v>
      </c>
      <c r="AH64" s="150">
        <f t="shared" si="1"/>
        <v>120</v>
      </c>
    </row>
    <row r="65" spans="5:29" x14ac:dyDescent="0.25">
      <c r="E65" s="151"/>
      <c r="F65" s="152"/>
      <c r="G65" s="153"/>
      <c r="AC65" s="154"/>
    </row>
    <row r="66" spans="5:29" x14ac:dyDescent="0.25">
      <c r="E66" s="155"/>
      <c r="F66" s="67"/>
      <c r="G66" s="67"/>
    </row>
    <row r="67" spans="5:29" x14ac:dyDescent="0.25">
      <c r="E67" s="156"/>
    </row>
  </sheetData>
  <mergeCells count="38">
    <mergeCell ref="AA9:AC9"/>
    <mergeCell ref="AD9:AD10"/>
    <mergeCell ref="AE9:AE10"/>
    <mergeCell ref="AF9:AF10"/>
    <mergeCell ref="AG9:AG10"/>
    <mergeCell ref="AH9:AH10"/>
    <mergeCell ref="T9:T10"/>
    <mergeCell ref="U9:V9"/>
    <mergeCell ref="W9:W10"/>
    <mergeCell ref="X9:X10"/>
    <mergeCell ref="Y9:Y10"/>
    <mergeCell ref="Z9:Z10"/>
    <mergeCell ref="N9:N10"/>
    <mergeCell ref="O9:O10"/>
    <mergeCell ref="P9:P10"/>
    <mergeCell ref="Q9:Q10"/>
    <mergeCell ref="R9:R10"/>
    <mergeCell ref="S9:S10"/>
    <mergeCell ref="C8:L8"/>
    <mergeCell ref="M8:AD8"/>
    <mergeCell ref="C9:E9"/>
    <mergeCell ref="F9:G9"/>
    <mergeCell ref="H9:H10"/>
    <mergeCell ref="I9:I10"/>
    <mergeCell ref="J9:J10"/>
    <mergeCell ref="K9:K10"/>
    <mergeCell ref="L9:L10"/>
    <mergeCell ref="M9:M10"/>
    <mergeCell ref="AG1:AH1"/>
    <mergeCell ref="AG2:AH2"/>
    <mergeCell ref="A4:AH4"/>
    <mergeCell ref="A5:A10"/>
    <mergeCell ref="B5:B10"/>
    <mergeCell ref="C5:AF6"/>
    <mergeCell ref="AG5:AH6"/>
    <mergeCell ref="C7:AD7"/>
    <mergeCell ref="AE7:AF7"/>
    <mergeCell ref="AG7:AH7"/>
  </mergeCells>
  <pageMargins left="0" right="0" top="0.15748031496062992" bottom="0.15748031496062992" header="0.31496062992125984" footer="0.31496062992125984"/>
  <pageSetup paperSize="9" scale="39" fitToHeight="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E21BC-D04B-4C87-BD07-499EC4B479A6}">
  <sheetPr>
    <pageSetUpPr fitToPage="1"/>
  </sheetPr>
  <dimension ref="A1:H9"/>
  <sheetViews>
    <sheetView zoomScale="80" zoomScaleNormal="80" workbookViewId="0">
      <selection activeCell="T76" sqref="T76"/>
    </sheetView>
  </sheetViews>
  <sheetFormatPr defaultRowHeight="15" x14ac:dyDescent="0.2"/>
  <cols>
    <col min="1" max="1" width="7.140625" style="157" customWidth="1"/>
    <col min="2" max="2" width="48.5703125" style="157" customWidth="1"/>
    <col min="3" max="3" width="20" style="157" customWidth="1"/>
    <col min="4" max="4" width="39.28515625" style="157" customWidth="1"/>
    <col min="5" max="5" width="24.7109375" style="157" customWidth="1"/>
    <col min="6" max="6" width="23.85546875" style="157" customWidth="1"/>
    <col min="7" max="7" width="23.140625" style="157" customWidth="1"/>
    <col min="8" max="8" width="15.42578125" style="157" customWidth="1"/>
    <col min="9" max="16384" width="9.140625" style="157"/>
  </cols>
  <sheetData>
    <row r="1" spans="1:8" ht="15.75" x14ac:dyDescent="0.2">
      <c r="H1" s="158" t="s">
        <v>168</v>
      </c>
    </row>
    <row r="2" spans="1:8" ht="21.75" customHeight="1" x14ac:dyDescent="0.25">
      <c r="A2" s="159" t="s">
        <v>169</v>
      </c>
      <c r="B2" s="159"/>
      <c r="C2" s="159"/>
      <c r="D2" s="159"/>
      <c r="E2" s="159"/>
      <c r="F2" s="159"/>
      <c r="G2" s="159"/>
      <c r="H2" s="159"/>
    </row>
    <row r="3" spans="1:8" ht="28.5" customHeight="1" x14ac:dyDescent="0.2">
      <c r="A3" s="160" t="s">
        <v>170</v>
      </c>
      <c r="B3" s="160"/>
      <c r="C3" s="160"/>
      <c r="D3" s="160"/>
      <c r="E3" s="160"/>
      <c r="F3" s="160"/>
      <c r="G3" s="160"/>
      <c r="H3" s="160"/>
    </row>
    <row r="4" spans="1:8" ht="26.25" customHeight="1" x14ac:dyDescent="0.25">
      <c r="A4" s="161" t="s">
        <v>171</v>
      </c>
      <c r="B4" s="162" t="s">
        <v>102</v>
      </c>
      <c r="C4" s="163" t="s">
        <v>172</v>
      </c>
      <c r="D4" s="163" t="s">
        <v>173</v>
      </c>
      <c r="E4" s="164" t="s">
        <v>174</v>
      </c>
      <c r="F4" s="165"/>
      <c r="G4" s="163" t="s">
        <v>175</v>
      </c>
      <c r="H4" s="166" t="s">
        <v>176</v>
      </c>
    </row>
    <row r="5" spans="1:8" ht="113.25" customHeight="1" x14ac:dyDescent="0.2">
      <c r="A5" s="161"/>
      <c r="B5" s="167"/>
      <c r="C5" s="168" t="s">
        <v>177</v>
      </c>
      <c r="D5" s="168" t="s">
        <v>178</v>
      </c>
      <c r="E5" s="169" t="s">
        <v>179</v>
      </c>
      <c r="F5" s="168" t="s">
        <v>180</v>
      </c>
      <c r="G5" s="169" t="s">
        <v>181</v>
      </c>
      <c r="H5" s="170"/>
    </row>
    <row r="6" spans="1:8" ht="37.5" customHeight="1" x14ac:dyDescent="0.2">
      <c r="A6" s="171">
        <v>1</v>
      </c>
      <c r="B6" s="172" t="s">
        <v>79</v>
      </c>
      <c r="C6" s="173">
        <v>80</v>
      </c>
      <c r="D6" s="173">
        <v>5</v>
      </c>
      <c r="E6" s="173">
        <v>10</v>
      </c>
      <c r="F6" s="173">
        <v>61</v>
      </c>
      <c r="G6" s="173">
        <v>94</v>
      </c>
      <c r="H6" s="174">
        <v>250</v>
      </c>
    </row>
    <row r="7" spans="1:8" ht="16.5" customHeight="1" x14ac:dyDescent="0.25">
      <c r="A7" s="175"/>
      <c r="B7" s="176" t="s">
        <v>89</v>
      </c>
      <c r="C7" s="174">
        <v>80</v>
      </c>
      <c r="D7" s="174">
        <v>5</v>
      </c>
      <c r="E7" s="174">
        <v>10</v>
      </c>
      <c r="F7" s="174">
        <v>61</v>
      </c>
      <c r="G7" s="174">
        <v>94</v>
      </c>
      <c r="H7" s="174">
        <v>250</v>
      </c>
    </row>
    <row r="8" spans="1:8" ht="16.5" customHeight="1" x14ac:dyDescent="0.25">
      <c r="A8" s="175"/>
      <c r="B8" s="177" t="s">
        <v>90</v>
      </c>
      <c r="C8" s="173">
        <v>0</v>
      </c>
      <c r="D8" s="173">
        <v>5</v>
      </c>
      <c r="E8" s="173">
        <v>0</v>
      </c>
      <c r="F8" s="173">
        <v>0</v>
      </c>
      <c r="G8" s="173">
        <v>0</v>
      </c>
      <c r="H8" s="174">
        <v>5</v>
      </c>
    </row>
    <row r="9" spans="1:8" ht="15.75" customHeight="1" x14ac:dyDescent="0.25">
      <c r="A9" s="175"/>
      <c r="B9" s="178" t="s">
        <v>91</v>
      </c>
      <c r="C9" s="174">
        <v>80</v>
      </c>
      <c r="D9" s="174">
        <v>10</v>
      </c>
      <c r="E9" s="174">
        <v>10</v>
      </c>
      <c r="F9" s="174">
        <v>61</v>
      </c>
      <c r="G9" s="174">
        <v>94</v>
      </c>
      <c r="H9" s="174">
        <v>255</v>
      </c>
    </row>
  </sheetData>
  <mergeCells count="6">
    <mergeCell ref="A2:H2"/>
    <mergeCell ref="A3:H3"/>
    <mergeCell ref="A4:A5"/>
    <mergeCell ref="B4:B5"/>
    <mergeCell ref="E4:F4"/>
    <mergeCell ref="H4:H5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9071C-7023-4AE5-A02A-51A768A5C740}">
  <sheetPr>
    <pageSetUpPr fitToPage="1"/>
  </sheetPr>
  <dimension ref="A1:AB15"/>
  <sheetViews>
    <sheetView view="pageBreakPreview" zoomScale="87" zoomScaleNormal="80" zoomScaleSheetLayoutView="87" workbookViewId="0">
      <selection activeCell="T76" sqref="T76"/>
    </sheetView>
  </sheetViews>
  <sheetFormatPr defaultColWidth="8.85546875" defaultRowHeight="18.75" x14ac:dyDescent="0.3"/>
  <cols>
    <col min="1" max="1" width="8.5703125" style="66" customWidth="1"/>
    <col min="2" max="2" width="16.85546875" style="66" customWidth="1"/>
    <col min="3" max="3" width="12.7109375" style="66" customWidth="1"/>
    <col min="4" max="4" width="13.28515625" style="66" customWidth="1"/>
    <col min="5" max="5" width="13.42578125" style="66" customWidth="1"/>
    <col min="6" max="6" width="10.85546875" style="66" customWidth="1"/>
    <col min="7" max="7" width="11.7109375" style="66" customWidth="1"/>
    <col min="8" max="8" width="13.7109375" style="66" customWidth="1"/>
    <col min="9" max="9" width="12.42578125" style="66" customWidth="1"/>
    <col min="10" max="10" width="14" style="66" customWidth="1"/>
    <col min="11" max="11" width="13.42578125" style="66" customWidth="1"/>
    <col min="12" max="12" width="14" style="66" customWidth="1"/>
    <col min="13" max="13" width="12.140625" style="66" customWidth="1"/>
    <col min="14" max="14" width="11.28515625" style="66" customWidth="1"/>
    <col min="15" max="15" width="10.28515625" style="66" customWidth="1"/>
    <col min="16" max="16" width="10.85546875" style="66" customWidth="1"/>
    <col min="17" max="24" width="12.140625" style="66" customWidth="1"/>
    <col min="25" max="25" width="11" style="66" customWidth="1"/>
    <col min="26" max="26" width="11.42578125" style="66" customWidth="1"/>
    <col min="27" max="27" width="11.85546875" style="66" customWidth="1"/>
    <col min="28" max="28" width="12.28515625" style="66" customWidth="1"/>
    <col min="29" max="16384" width="8.85546875" style="66"/>
  </cols>
  <sheetData>
    <row r="1" spans="1:28" x14ac:dyDescent="0.3">
      <c r="AB1" s="66" t="s">
        <v>182</v>
      </c>
    </row>
    <row r="2" spans="1:28" ht="60.75" customHeight="1" thickBot="1" x14ac:dyDescent="0.35">
      <c r="A2" s="179" t="s">
        <v>183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AA2" s="69"/>
    </row>
    <row r="3" spans="1:28" ht="67.900000000000006" customHeight="1" x14ac:dyDescent="0.3">
      <c r="A3" s="181" t="s">
        <v>184</v>
      </c>
      <c r="B3" s="182" t="s">
        <v>185</v>
      </c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4"/>
      <c r="Z3" s="185" t="s">
        <v>186</v>
      </c>
      <c r="AA3" s="186"/>
      <c r="AB3" s="187"/>
    </row>
    <row r="4" spans="1:28" ht="19.5" customHeight="1" x14ac:dyDescent="0.3">
      <c r="A4" s="188"/>
      <c r="B4" s="189"/>
      <c r="C4" s="4" t="s">
        <v>187</v>
      </c>
      <c r="D4" s="4" t="s">
        <v>188</v>
      </c>
      <c r="E4" s="4" t="s">
        <v>189</v>
      </c>
      <c r="F4" s="4" t="s">
        <v>12</v>
      </c>
      <c r="G4" s="20" t="s">
        <v>13</v>
      </c>
      <c r="H4" s="20" t="s">
        <v>14</v>
      </c>
      <c r="I4" s="20" t="s">
        <v>190</v>
      </c>
      <c r="J4" s="4" t="s">
        <v>191</v>
      </c>
      <c r="K4" s="4" t="s">
        <v>192</v>
      </c>
      <c r="L4" s="190" t="s">
        <v>18</v>
      </c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2"/>
      <c r="Y4" s="193" t="s">
        <v>19</v>
      </c>
      <c r="Z4" s="194" t="s">
        <v>193</v>
      </c>
      <c r="AA4" s="4" t="s">
        <v>28</v>
      </c>
      <c r="AB4" s="195" t="s">
        <v>29</v>
      </c>
    </row>
    <row r="5" spans="1:28" ht="57" customHeight="1" x14ac:dyDescent="0.3">
      <c r="A5" s="188"/>
      <c r="B5" s="189"/>
      <c r="C5" s="13"/>
      <c r="D5" s="13"/>
      <c r="E5" s="13"/>
      <c r="F5" s="13"/>
      <c r="G5" s="20"/>
      <c r="H5" s="20"/>
      <c r="I5" s="20"/>
      <c r="J5" s="13"/>
      <c r="K5" s="13"/>
      <c r="L5" s="4" t="s">
        <v>21</v>
      </c>
      <c r="M5" s="4" t="s">
        <v>22</v>
      </c>
      <c r="N5" s="4" t="s">
        <v>23</v>
      </c>
      <c r="O5" s="4" t="s">
        <v>24</v>
      </c>
      <c r="P5" s="20" t="s">
        <v>25</v>
      </c>
      <c r="Q5" s="4" t="s">
        <v>194</v>
      </c>
      <c r="R5" s="4" t="s">
        <v>195</v>
      </c>
      <c r="S5" s="4" t="s">
        <v>196</v>
      </c>
      <c r="T5" s="4" t="s">
        <v>197</v>
      </c>
      <c r="U5" s="4" t="s">
        <v>198</v>
      </c>
      <c r="V5" s="4" t="s">
        <v>199</v>
      </c>
      <c r="W5" s="4" t="s">
        <v>200</v>
      </c>
      <c r="X5" s="4" t="s">
        <v>201</v>
      </c>
      <c r="Y5" s="193"/>
      <c r="Z5" s="194"/>
      <c r="AA5" s="13"/>
      <c r="AB5" s="196"/>
    </row>
    <row r="6" spans="1:28" ht="67.900000000000006" customHeight="1" x14ac:dyDescent="0.3">
      <c r="A6" s="188"/>
      <c r="B6" s="189"/>
      <c r="C6" s="13"/>
      <c r="D6" s="13"/>
      <c r="E6" s="13"/>
      <c r="F6" s="13"/>
      <c r="G6" s="20"/>
      <c r="H6" s="20"/>
      <c r="I6" s="20"/>
      <c r="J6" s="13"/>
      <c r="K6" s="13"/>
      <c r="L6" s="13"/>
      <c r="M6" s="13"/>
      <c r="N6" s="13"/>
      <c r="O6" s="13"/>
      <c r="P6" s="20"/>
      <c r="Q6" s="13"/>
      <c r="R6" s="13"/>
      <c r="S6" s="13"/>
      <c r="T6" s="13"/>
      <c r="U6" s="13"/>
      <c r="V6" s="13"/>
      <c r="W6" s="13"/>
      <c r="X6" s="13"/>
      <c r="Y6" s="193"/>
      <c r="Z6" s="194"/>
      <c r="AA6" s="13"/>
      <c r="AB6" s="196"/>
    </row>
    <row r="7" spans="1:28" ht="43.5" customHeight="1" thickBot="1" x14ac:dyDescent="0.35">
      <c r="A7" s="197"/>
      <c r="B7" s="198"/>
      <c r="C7" s="199"/>
      <c r="D7" s="199"/>
      <c r="E7" s="199"/>
      <c r="F7" s="199"/>
      <c r="G7" s="200"/>
      <c r="H7" s="200"/>
      <c r="I7" s="200"/>
      <c r="J7" s="199"/>
      <c r="K7" s="199"/>
      <c r="L7" s="199"/>
      <c r="M7" s="199"/>
      <c r="N7" s="199"/>
      <c r="O7" s="199"/>
      <c r="P7" s="200"/>
      <c r="Q7" s="199"/>
      <c r="R7" s="199"/>
      <c r="S7" s="199"/>
      <c r="T7" s="199"/>
      <c r="U7" s="199"/>
      <c r="V7" s="199"/>
      <c r="W7" s="199"/>
      <c r="X7" s="199"/>
      <c r="Y7" s="201"/>
      <c r="Z7" s="202"/>
      <c r="AA7" s="199"/>
      <c r="AB7" s="203"/>
    </row>
    <row r="8" spans="1:28" s="210" customFormat="1" ht="12.75" x14ac:dyDescent="0.2">
      <c r="A8" s="204">
        <v>2021</v>
      </c>
      <c r="B8" s="205" t="s">
        <v>91</v>
      </c>
      <c r="C8" s="206">
        <v>162248</v>
      </c>
      <c r="D8" s="206">
        <v>9348</v>
      </c>
      <c r="E8" s="206">
        <v>3520</v>
      </c>
      <c r="F8" s="206">
        <v>800</v>
      </c>
      <c r="G8" s="206">
        <v>4777</v>
      </c>
      <c r="H8" s="206">
        <v>51450</v>
      </c>
      <c r="I8" s="206">
        <v>59841</v>
      </c>
      <c r="J8" s="206">
        <v>10670</v>
      </c>
      <c r="K8" s="206">
        <v>255</v>
      </c>
      <c r="L8" s="206">
        <v>2870832</v>
      </c>
      <c r="M8" s="206">
        <v>254750</v>
      </c>
      <c r="N8" s="206">
        <v>186163</v>
      </c>
      <c r="O8" s="206">
        <v>2429919</v>
      </c>
      <c r="P8" s="206">
        <v>529095</v>
      </c>
      <c r="Q8" s="206">
        <v>1751599</v>
      </c>
      <c r="R8" s="206">
        <v>27758</v>
      </c>
      <c r="S8" s="206">
        <v>16622</v>
      </c>
      <c r="T8" s="206">
        <v>113540</v>
      </c>
      <c r="U8" s="206">
        <v>48138</v>
      </c>
      <c r="V8" s="207">
        <v>1160</v>
      </c>
      <c r="W8" s="207">
        <v>14021</v>
      </c>
      <c r="X8" s="206">
        <v>121898</v>
      </c>
      <c r="Y8" s="208">
        <v>284144</v>
      </c>
      <c r="Z8" s="209">
        <v>4042</v>
      </c>
      <c r="AA8" s="206">
        <v>2267</v>
      </c>
      <c r="AB8" s="208">
        <v>1775</v>
      </c>
    </row>
    <row r="9" spans="1:28" s="210" customFormat="1" ht="12.75" x14ac:dyDescent="0.2">
      <c r="A9" s="211">
        <v>2022</v>
      </c>
      <c r="B9" s="56" t="s">
        <v>91</v>
      </c>
      <c r="C9" s="52">
        <v>162248</v>
      </c>
      <c r="D9" s="52">
        <v>9298</v>
      </c>
      <c r="E9" s="52">
        <v>4350</v>
      </c>
      <c r="F9" s="52">
        <v>1088</v>
      </c>
      <c r="G9" s="52">
        <v>4777</v>
      </c>
      <c r="H9" s="52">
        <v>51450</v>
      </c>
      <c r="I9" s="52">
        <v>59853</v>
      </c>
      <c r="J9" s="52">
        <v>6795</v>
      </c>
      <c r="K9" s="52">
        <v>350</v>
      </c>
      <c r="L9" s="52">
        <v>2870832</v>
      </c>
      <c r="M9" s="52">
        <v>268467</v>
      </c>
      <c r="N9" s="52">
        <v>255729</v>
      </c>
      <c r="O9" s="52">
        <v>2346636</v>
      </c>
      <c r="P9" s="52">
        <v>529095.24</v>
      </c>
      <c r="Q9" s="52">
        <v>1751599</v>
      </c>
      <c r="R9" s="52">
        <v>27758</v>
      </c>
      <c r="S9" s="52">
        <v>12012</v>
      </c>
      <c r="T9" s="52">
        <v>113540</v>
      </c>
      <c r="U9" s="52">
        <v>48138</v>
      </c>
      <c r="V9" s="52">
        <v>1160</v>
      </c>
      <c r="W9" s="52">
        <v>14021</v>
      </c>
      <c r="X9" s="52">
        <v>121898</v>
      </c>
      <c r="Y9" s="212">
        <v>284144</v>
      </c>
      <c r="Z9" s="213"/>
      <c r="AA9" s="52"/>
      <c r="AB9" s="212"/>
    </row>
    <row r="10" spans="1:28" s="210" customFormat="1" ht="13.5" thickBot="1" x14ac:dyDescent="0.25">
      <c r="A10" s="214">
        <v>2023</v>
      </c>
      <c r="B10" s="215" t="s">
        <v>91</v>
      </c>
      <c r="C10" s="216">
        <v>162248</v>
      </c>
      <c r="D10" s="216">
        <v>9298</v>
      </c>
      <c r="E10" s="216">
        <v>4350</v>
      </c>
      <c r="F10" s="216">
        <v>1088</v>
      </c>
      <c r="G10" s="216">
        <v>4777</v>
      </c>
      <c r="H10" s="216">
        <v>51450</v>
      </c>
      <c r="I10" s="216">
        <v>59867</v>
      </c>
      <c r="J10" s="216">
        <v>6795</v>
      </c>
      <c r="K10" s="216">
        <v>400</v>
      </c>
      <c r="L10" s="216">
        <v>2870832</v>
      </c>
      <c r="M10" s="216">
        <v>268467</v>
      </c>
      <c r="N10" s="216">
        <v>255729</v>
      </c>
      <c r="O10" s="216">
        <v>2346636</v>
      </c>
      <c r="P10" s="216">
        <v>529095.24</v>
      </c>
      <c r="Q10" s="216">
        <v>1751599</v>
      </c>
      <c r="R10" s="216">
        <v>27758</v>
      </c>
      <c r="S10" s="216">
        <v>12012</v>
      </c>
      <c r="T10" s="216">
        <v>113540</v>
      </c>
      <c r="U10" s="216">
        <v>48138</v>
      </c>
      <c r="V10" s="216">
        <v>1160</v>
      </c>
      <c r="W10" s="216">
        <v>14021</v>
      </c>
      <c r="X10" s="216">
        <v>121898</v>
      </c>
      <c r="Y10" s="217">
        <v>284144</v>
      </c>
      <c r="Z10" s="218"/>
      <c r="AA10" s="216"/>
      <c r="AB10" s="217"/>
    </row>
    <row r="11" spans="1:28" ht="14.25" customHeight="1" x14ac:dyDescent="0.3">
      <c r="A11" s="67"/>
      <c r="B11" s="67"/>
      <c r="C11" s="67"/>
      <c r="D11" s="67"/>
      <c r="E11" s="67"/>
      <c r="F11" s="67"/>
      <c r="G11" s="152"/>
      <c r="H11" s="219"/>
      <c r="I11" s="67"/>
      <c r="J11" s="220"/>
      <c r="K11" s="221"/>
      <c r="L11" s="155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</row>
    <row r="12" spans="1:28" x14ac:dyDescent="0.3">
      <c r="B12" s="222"/>
      <c r="C12" s="210"/>
      <c r="D12" s="210"/>
      <c r="E12" s="210"/>
      <c r="F12" s="210"/>
      <c r="G12" s="210"/>
      <c r="H12" s="223"/>
      <c r="I12" s="210"/>
      <c r="J12" s="224"/>
      <c r="K12" s="221"/>
      <c r="L12" s="225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</row>
    <row r="13" spans="1:28" x14ac:dyDescent="0.3">
      <c r="A13" s="210"/>
      <c r="B13" s="210"/>
      <c r="C13" s="210"/>
      <c r="D13" s="210"/>
      <c r="E13" s="210"/>
      <c r="F13" s="210"/>
      <c r="G13" s="210"/>
      <c r="H13" s="223"/>
      <c r="I13" s="210"/>
      <c r="J13" s="226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</row>
    <row r="14" spans="1:28" x14ac:dyDescent="0.3">
      <c r="A14" s="210"/>
      <c r="B14" s="210"/>
      <c r="C14" s="210"/>
      <c r="D14" s="210"/>
      <c r="E14" s="210"/>
      <c r="F14" s="210"/>
      <c r="G14" s="210"/>
      <c r="H14" s="210"/>
      <c r="I14" s="210"/>
      <c r="J14" s="210"/>
      <c r="K14" s="210"/>
      <c r="L14" s="210"/>
      <c r="M14" s="210"/>
      <c r="N14" s="225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</row>
    <row r="15" spans="1:28" x14ac:dyDescent="0.3">
      <c r="A15" s="210"/>
      <c r="B15" s="210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</row>
  </sheetData>
  <mergeCells count="32">
    <mergeCell ref="W5:W7"/>
    <mergeCell ref="X5:X7"/>
    <mergeCell ref="Z4:Z7"/>
    <mergeCell ref="AA4:AA7"/>
    <mergeCell ref="AB4:AB7"/>
    <mergeCell ref="L5:L7"/>
    <mergeCell ref="M5:M7"/>
    <mergeCell ref="N5:N7"/>
    <mergeCell ref="O5:O7"/>
    <mergeCell ref="P5:P7"/>
    <mergeCell ref="Q5:Q7"/>
    <mergeCell ref="R5:R7"/>
    <mergeCell ref="H4:H7"/>
    <mergeCell ref="I4:I7"/>
    <mergeCell ref="J4:J7"/>
    <mergeCell ref="K4:K7"/>
    <mergeCell ref="L4:X4"/>
    <mergeCell ref="Y4:Y7"/>
    <mergeCell ref="S5:S7"/>
    <mergeCell ref="T5:T7"/>
    <mergeCell ref="U5:U7"/>
    <mergeCell ref="V5:V7"/>
    <mergeCell ref="A2:Y2"/>
    <mergeCell ref="A3:A7"/>
    <mergeCell ref="B3:B7"/>
    <mergeCell ref="C3:Y3"/>
    <mergeCell ref="Z3:AB3"/>
    <mergeCell ref="C4:C7"/>
    <mergeCell ref="D4:D7"/>
    <mergeCell ref="E4:E7"/>
    <mergeCell ref="F4:F7"/>
    <mergeCell ref="G4:G7"/>
  </mergeCells>
  <conditionalFormatting sqref="C8:AB8">
    <cfRule type="cellIs" dxfId="0" priority="1" operator="notEqual">
      <formula>#REF!</formula>
    </cfRule>
  </conditionalFormatting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A1F0E-0275-4495-B1C2-FAF8305EB361}">
  <sheetPr>
    <pageSetUpPr fitToPage="1"/>
  </sheetPr>
  <dimension ref="A1:K74"/>
  <sheetViews>
    <sheetView zoomScale="80" zoomScaleNormal="80" workbookViewId="0">
      <selection activeCell="T76" sqref="T76"/>
    </sheetView>
  </sheetViews>
  <sheetFormatPr defaultColWidth="8.85546875" defaultRowHeight="12.75" x14ac:dyDescent="0.2"/>
  <cols>
    <col min="1" max="1" width="4.42578125" style="67" customWidth="1"/>
    <col min="2" max="2" width="35.85546875" style="227" customWidth="1"/>
    <col min="3" max="3" width="11.7109375" style="228" customWidth="1"/>
    <col min="4" max="4" width="11.85546875" style="152" customWidth="1"/>
    <col min="5" max="7" width="11.42578125" style="67" hidden="1" customWidth="1"/>
    <col min="8" max="8" width="8.5703125" style="67" hidden="1" customWidth="1"/>
    <col min="9" max="9" width="14" style="67" customWidth="1"/>
    <col min="10" max="10" width="13.85546875" style="67" customWidth="1"/>
    <col min="11" max="11" width="14.5703125" style="67" customWidth="1"/>
    <col min="12" max="16384" width="8.85546875" style="67"/>
  </cols>
  <sheetData>
    <row r="1" spans="1:11" ht="26.45" customHeight="1" x14ac:dyDescent="0.2">
      <c r="K1" s="229" t="s">
        <v>202</v>
      </c>
    </row>
    <row r="2" spans="1:11" ht="48" customHeight="1" x14ac:dyDescent="0.2">
      <c r="A2" s="230" t="s">
        <v>203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</row>
    <row r="3" spans="1:11" ht="25.15" customHeight="1" x14ac:dyDescent="0.2">
      <c r="A3" s="231"/>
      <c r="B3" s="232" t="s">
        <v>204</v>
      </c>
      <c r="C3" s="232"/>
      <c r="D3" s="233" t="s">
        <v>205</v>
      </c>
      <c r="E3" s="234" t="s">
        <v>206</v>
      </c>
      <c r="F3" s="235"/>
      <c r="G3" s="235"/>
      <c r="H3" s="236"/>
      <c r="I3" s="237" t="s">
        <v>207</v>
      </c>
      <c r="J3" s="238"/>
      <c r="K3" s="239"/>
    </row>
    <row r="4" spans="1:11" ht="25.15" customHeight="1" x14ac:dyDescent="0.2">
      <c r="A4" s="231"/>
      <c r="B4" s="232"/>
      <c r="C4" s="232"/>
      <c r="D4" s="240"/>
      <c r="E4" s="241" t="s">
        <v>208</v>
      </c>
      <c r="F4" s="241"/>
      <c r="G4" s="242" t="s">
        <v>209</v>
      </c>
      <c r="H4" s="243" t="s">
        <v>210</v>
      </c>
      <c r="I4" s="233" t="s">
        <v>208</v>
      </c>
      <c r="J4" s="242" t="s">
        <v>209</v>
      </c>
      <c r="K4" s="243" t="s">
        <v>210</v>
      </c>
    </row>
    <row r="5" spans="1:11" ht="44.25" customHeight="1" x14ac:dyDescent="0.2">
      <c r="A5" s="231"/>
      <c r="B5" s="232"/>
      <c r="C5" s="232"/>
      <c r="D5" s="244"/>
      <c r="E5" s="245" t="s">
        <v>211</v>
      </c>
      <c r="F5" s="245" t="s">
        <v>212</v>
      </c>
      <c r="G5" s="246"/>
      <c r="H5" s="247"/>
      <c r="I5" s="244"/>
      <c r="J5" s="246"/>
      <c r="K5" s="247"/>
    </row>
    <row r="6" spans="1:11" s="251" customFormat="1" ht="45" customHeight="1" x14ac:dyDescent="0.25">
      <c r="A6" s="248">
        <v>1</v>
      </c>
      <c r="B6" s="249" t="s">
        <v>30</v>
      </c>
      <c r="C6" s="250">
        <v>1</v>
      </c>
      <c r="D6" s="134">
        <v>3901</v>
      </c>
      <c r="E6" s="134">
        <v>1</v>
      </c>
      <c r="F6" s="134">
        <v>0</v>
      </c>
      <c r="G6" s="134">
        <v>1193</v>
      </c>
      <c r="H6" s="134">
        <v>1194</v>
      </c>
      <c r="I6" s="134">
        <v>5</v>
      </c>
      <c r="J6" s="134">
        <v>1062</v>
      </c>
      <c r="K6" s="134">
        <f>I6+J6</f>
        <v>1067</v>
      </c>
    </row>
    <row r="7" spans="1:11" s="251" customFormat="1" ht="46.9" customHeight="1" x14ac:dyDescent="0.25">
      <c r="A7" s="248">
        <v>2</v>
      </c>
      <c r="B7" s="249" t="s">
        <v>31</v>
      </c>
      <c r="C7" s="250">
        <v>2</v>
      </c>
      <c r="D7" s="134">
        <v>50199</v>
      </c>
      <c r="E7" s="134">
        <v>0</v>
      </c>
      <c r="F7" s="134">
        <v>10</v>
      </c>
      <c r="G7" s="134">
        <v>15195</v>
      </c>
      <c r="H7" s="134">
        <v>15205</v>
      </c>
      <c r="I7" s="134">
        <v>15</v>
      </c>
      <c r="J7" s="134">
        <v>14085</v>
      </c>
      <c r="K7" s="134">
        <f t="shared" ref="K7:K26" si="0">I7+J7</f>
        <v>14100</v>
      </c>
    </row>
    <row r="8" spans="1:11" s="251" customFormat="1" ht="48" customHeight="1" x14ac:dyDescent="0.25">
      <c r="A8" s="248">
        <v>3</v>
      </c>
      <c r="B8" s="249" t="s">
        <v>32</v>
      </c>
      <c r="C8" s="250">
        <v>1</v>
      </c>
      <c r="D8" s="134">
        <v>14221</v>
      </c>
      <c r="E8" s="134">
        <v>2</v>
      </c>
      <c r="F8" s="134">
        <v>0</v>
      </c>
      <c r="G8" s="134">
        <v>4390</v>
      </c>
      <c r="H8" s="134">
        <v>4392</v>
      </c>
      <c r="I8" s="134">
        <v>7</v>
      </c>
      <c r="J8" s="134">
        <v>3898</v>
      </c>
      <c r="K8" s="134">
        <f t="shared" si="0"/>
        <v>3905</v>
      </c>
    </row>
    <row r="9" spans="1:11" s="251" customFormat="1" ht="46.15" customHeight="1" x14ac:dyDescent="0.25">
      <c r="A9" s="248">
        <v>4</v>
      </c>
      <c r="B9" s="249" t="s">
        <v>33</v>
      </c>
      <c r="C9" s="250">
        <v>1</v>
      </c>
      <c r="D9" s="134">
        <v>7400</v>
      </c>
      <c r="E9" s="134">
        <v>2</v>
      </c>
      <c r="F9" s="134">
        <v>0</v>
      </c>
      <c r="G9" s="134">
        <v>2235</v>
      </c>
      <c r="H9" s="134">
        <v>2237</v>
      </c>
      <c r="I9" s="134">
        <v>5</v>
      </c>
      <c r="J9" s="134">
        <v>2025</v>
      </c>
      <c r="K9" s="134">
        <f t="shared" si="0"/>
        <v>2030</v>
      </c>
    </row>
    <row r="10" spans="1:11" s="251" customFormat="1" ht="42" customHeight="1" x14ac:dyDescent="0.25">
      <c r="A10" s="248">
        <v>5</v>
      </c>
      <c r="B10" s="249" t="s">
        <v>34</v>
      </c>
      <c r="C10" s="250">
        <v>3</v>
      </c>
      <c r="D10" s="134">
        <v>126112</v>
      </c>
      <c r="E10" s="134">
        <v>55</v>
      </c>
      <c r="F10" s="134">
        <v>10</v>
      </c>
      <c r="G10" s="134">
        <v>38689</v>
      </c>
      <c r="H10" s="134">
        <v>38754</v>
      </c>
      <c r="I10" s="134">
        <v>10</v>
      </c>
      <c r="J10" s="134">
        <v>35640</v>
      </c>
      <c r="K10" s="134">
        <f>I10+J10</f>
        <v>35650</v>
      </c>
    </row>
    <row r="11" spans="1:11" s="251" customFormat="1" ht="46.15" customHeight="1" x14ac:dyDescent="0.25">
      <c r="A11" s="248">
        <v>6</v>
      </c>
      <c r="B11" s="249" t="s">
        <v>35</v>
      </c>
      <c r="C11" s="250">
        <v>1</v>
      </c>
      <c r="D11" s="134">
        <v>16038</v>
      </c>
      <c r="E11" s="134">
        <v>3</v>
      </c>
      <c r="F11" s="134">
        <v>0</v>
      </c>
      <c r="G11" s="134">
        <v>4937</v>
      </c>
      <c r="H11" s="134">
        <v>4940</v>
      </c>
      <c r="I11" s="134">
        <v>10</v>
      </c>
      <c r="J11" s="134">
        <v>4400</v>
      </c>
      <c r="K11" s="134">
        <f t="shared" si="0"/>
        <v>4410</v>
      </c>
    </row>
    <row r="12" spans="1:11" s="251" customFormat="1" ht="38.25" x14ac:dyDescent="0.25">
      <c r="A12" s="248">
        <v>7</v>
      </c>
      <c r="B12" s="249" t="s">
        <v>36</v>
      </c>
      <c r="C12" s="250">
        <v>1</v>
      </c>
      <c r="D12" s="134">
        <v>0</v>
      </c>
      <c r="E12" s="134">
        <v>0</v>
      </c>
      <c r="F12" s="134">
        <v>0</v>
      </c>
      <c r="G12" s="134">
        <v>0</v>
      </c>
      <c r="H12" s="134">
        <v>0</v>
      </c>
      <c r="I12" s="134"/>
      <c r="J12" s="134">
        <v>0</v>
      </c>
      <c r="K12" s="134">
        <f t="shared" si="0"/>
        <v>0</v>
      </c>
    </row>
    <row r="13" spans="1:11" s="251" customFormat="1" ht="42.6" customHeight="1" x14ac:dyDescent="0.25">
      <c r="A13" s="248">
        <v>8</v>
      </c>
      <c r="B13" s="249" t="s">
        <v>37</v>
      </c>
      <c r="C13" s="250">
        <v>1</v>
      </c>
      <c r="D13" s="134">
        <v>18135</v>
      </c>
      <c r="E13" s="134">
        <v>1</v>
      </c>
      <c r="F13" s="134">
        <v>2</v>
      </c>
      <c r="G13" s="134">
        <v>5343</v>
      </c>
      <c r="H13" s="134">
        <v>5346</v>
      </c>
      <c r="I13" s="134">
        <v>7</v>
      </c>
      <c r="J13" s="134">
        <v>4963</v>
      </c>
      <c r="K13" s="134">
        <f t="shared" si="0"/>
        <v>4970</v>
      </c>
    </row>
    <row r="14" spans="1:11" s="251" customFormat="1" ht="42.6" customHeight="1" x14ac:dyDescent="0.25">
      <c r="A14" s="248">
        <v>9</v>
      </c>
      <c r="B14" s="249" t="s">
        <v>38</v>
      </c>
      <c r="C14" s="250">
        <v>1</v>
      </c>
      <c r="D14" s="134">
        <v>6345</v>
      </c>
      <c r="E14" s="134">
        <v>1</v>
      </c>
      <c r="F14" s="134">
        <v>1</v>
      </c>
      <c r="G14" s="134">
        <v>2043</v>
      </c>
      <c r="H14" s="134">
        <v>2045</v>
      </c>
      <c r="I14" s="134">
        <v>5</v>
      </c>
      <c r="J14" s="134">
        <v>1790</v>
      </c>
      <c r="K14" s="134">
        <f t="shared" si="0"/>
        <v>1795</v>
      </c>
    </row>
    <row r="15" spans="1:11" s="251" customFormat="1" ht="43.15" customHeight="1" x14ac:dyDescent="0.25">
      <c r="A15" s="248">
        <v>10</v>
      </c>
      <c r="B15" s="249" t="s">
        <v>39</v>
      </c>
      <c r="C15" s="250">
        <v>1</v>
      </c>
      <c r="D15" s="134">
        <v>9636</v>
      </c>
      <c r="E15" s="134">
        <v>1</v>
      </c>
      <c r="F15" s="134">
        <v>1</v>
      </c>
      <c r="G15" s="134">
        <v>2918</v>
      </c>
      <c r="H15" s="134">
        <v>2920</v>
      </c>
      <c r="I15" s="134">
        <v>12</v>
      </c>
      <c r="J15" s="134">
        <v>2678</v>
      </c>
      <c r="K15" s="134">
        <f t="shared" si="0"/>
        <v>2690</v>
      </c>
    </row>
    <row r="16" spans="1:11" s="251" customFormat="1" ht="44.45" customHeight="1" x14ac:dyDescent="0.25">
      <c r="A16" s="248">
        <v>11</v>
      </c>
      <c r="B16" s="249" t="s">
        <v>40</v>
      </c>
      <c r="C16" s="250">
        <v>1</v>
      </c>
      <c r="D16" s="134">
        <v>5314</v>
      </c>
      <c r="E16" s="134">
        <v>2</v>
      </c>
      <c r="F16" s="134">
        <v>0</v>
      </c>
      <c r="G16" s="134">
        <v>1649</v>
      </c>
      <c r="H16" s="134">
        <v>1651</v>
      </c>
      <c r="I16" s="134">
        <v>6</v>
      </c>
      <c r="J16" s="134">
        <v>1504</v>
      </c>
      <c r="K16" s="134">
        <f t="shared" si="0"/>
        <v>1510</v>
      </c>
    </row>
    <row r="17" spans="1:11" s="251" customFormat="1" ht="44.45" customHeight="1" x14ac:dyDescent="0.25">
      <c r="A17" s="248">
        <v>12</v>
      </c>
      <c r="B17" s="249" t="s">
        <v>41</v>
      </c>
      <c r="C17" s="250">
        <v>1</v>
      </c>
      <c r="D17" s="134">
        <v>23315</v>
      </c>
      <c r="E17" s="134">
        <v>5</v>
      </c>
      <c r="F17" s="134">
        <v>0</v>
      </c>
      <c r="G17" s="134">
        <v>7116</v>
      </c>
      <c r="H17" s="134">
        <v>7121</v>
      </c>
      <c r="I17" s="134">
        <v>10</v>
      </c>
      <c r="J17" s="134">
        <v>6335</v>
      </c>
      <c r="K17" s="134">
        <f t="shared" si="0"/>
        <v>6345</v>
      </c>
    </row>
    <row r="18" spans="1:11" s="251" customFormat="1" ht="38.25" x14ac:dyDescent="0.25">
      <c r="A18" s="248">
        <v>13</v>
      </c>
      <c r="B18" s="249" t="s">
        <v>42</v>
      </c>
      <c r="C18" s="250">
        <v>1</v>
      </c>
      <c r="D18" s="134">
        <v>11757</v>
      </c>
      <c r="E18" s="134">
        <v>2</v>
      </c>
      <c r="F18" s="134">
        <v>0</v>
      </c>
      <c r="G18" s="134">
        <v>3753</v>
      </c>
      <c r="H18" s="134">
        <v>3755</v>
      </c>
      <c r="I18" s="134">
        <v>12</v>
      </c>
      <c r="J18" s="134">
        <v>3238</v>
      </c>
      <c r="K18" s="134">
        <f t="shared" si="0"/>
        <v>3250</v>
      </c>
    </row>
    <row r="19" spans="1:11" s="251" customFormat="1" ht="38.25" x14ac:dyDescent="0.25">
      <c r="A19" s="248">
        <v>14</v>
      </c>
      <c r="B19" s="249" t="s">
        <v>43</v>
      </c>
      <c r="C19" s="250">
        <v>2</v>
      </c>
      <c r="D19" s="134">
        <v>32827</v>
      </c>
      <c r="E19" s="134">
        <v>8</v>
      </c>
      <c r="F19" s="134">
        <v>0</v>
      </c>
      <c r="G19" s="134">
        <v>10600</v>
      </c>
      <c r="H19" s="134">
        <v>10608</v>
      </c>
      <c r="I19" s="134">
        <v>17</v>
      </c>
      <c r="J19" s="134">
        <v>9033</v>
      </c>
      <c r="K19" s="134">
        <f t="shared" si="0"/>
        <v>9050</v>
      </c>
    </row>
    <row r="20" spans="1:11" s="251" customFormat="1" ht="44.25" customHeight="1" x14ac:dyDescent="0.25">
      <c r="A20" s="248">
        <v>15</v>
      </c>
      <c r="B20" s="249" t="s">
        <v>44</v>
      </c>
      <c r="C20" s="250">
        <v>2</v>
      </c>
      <c r="D20" s="134">
        <v>41183</v>
      </c>
      <c r="E20" s="134">
        <v>0</v>
      </c>
      <c r="F20" s="134">
        <v>10</v>
      </c>
      <c r="G20" s="134">
        <v>11630</v>
      </c>
      <c r="H20" s="134">
        <v>11640</v>
      </c>
      <c r="I20" s="134">
        <v>10</v>
      </c>
      <c r="J20" s="134">
        <v>11035</v>
      </c>
      <c r="K20" s="134">
        <f t="shared" si="0"/>
        <v>11045</v>
      </c>
    </row>
    <row r="21" spans="1:11" s="251" customFormat="1" ht="38.25" x14ac:dyDescent="0.25">
      <c r="A21" s="248">
        <v>16</v>
      </c>
      <c r="B21" s="249" t="s">
        <v>45</v>
      </c>
      <c r="C21" s="250">
        <v>2</v>
      </c>
      <c r="D21" s="134">
        <v>38551</v>
      </c>
      <c r="E21" s="134">
        <v>8</v>
      </c>
      <c r="F21" s="134">
        <v>3</v>
      </c>
      <c r="G21" s="134">
        <v>11597</v>
      </c>
      <c r="H21" s="134">
        <v>11608</v>
      </c>
      <c r="I21" s="134">
        <v>17</v>
      </c>
      <c r="J21" s="134">
        <v>10733</v>
      </c>
      <c r="K21" s="134">
        <f t="shared" si="0"/>
        <v>10750</v>
      </c>
    </row>
    <row r="22" spans="1:11" s="251" customFormat="1" ht="44.45" customHeight="1" x14ac:dyDescent="0.25">
      <c r="A22" s="248">
        <v>17</v>
      </c>
      <c r="B22" s="249" t="s">
        <v>46</v>
      </c>
      <c r="C22" s="250">
        <v>2</v>
      </c>
      <c r="D22" s="134">
        <v>83944</v>
      </c>
      <c r="E22" s="134">
        <v>7</v>
      </c>
      <c r="F22" s="134">
        <v>3</v>
      </c>
      <c r="G22" s="134">
        <v>25228</v>
      </c>
      <c r="H22" s="134">
        <v>25238</v>
      </c>
      <c r="I22" s="134">
        <v>5</v>
      </c>
      <c r="J22" s="134">
        <v>23525</v>
      </c>
      <c r="K22" s="134">
        <f>I22+J22</f>
        <v>23530</v>
      </c>
    </row>
    <row r="23" spans="1:11" s="251" customFormat="1" ht="46.15" customHeight="1" x14ac:dyDescent="0.25">
      <c r="A23" s="248">
        <v>18</v>
      </c>
      <c r="B23" s="249" t="s">
        <v>47</v>
      </c>
      <c r="C23" s="250">
        <v>1</v>
      </c>
      <c r="D23" s="134">
        <v>20118</v>
      </c>
      <c r="E23" s="134">
        <v>3</v>
      </c>
      <c r="F23" s="134">
        <v>0</v>
      </c>
      <c r="G23" s="134">
        <v>6168</v>
      </c>
      <c r="H23" s="134">
        <v>6171</v>
      </c>
      <c r="I23" s="134">
        <v>10</v>
      </c>
      <c r="J23" s="134">
        <v>5570</v>
      </c>
      <c r="K23" s="134">
        <f t="shared" si="0"/>
        <v>5580</v>
      </c>
    </row>
    <row r="24" spans="1:11" s="251" customFormat="1" ht="40.15" customHeight="1" x14ac:dyDescent="0.25">
      <c r="A24" s="248">
        <v>29</v>
      </c>
      <c r="B24" s="249" t="s">
        <v>58</v>
      </c>
      <c r="C24" s="250">
        <v>1</v>
      </c>
      <c r="D24" s="134">
        <v>470810</v>
      </c>
      <c r="E24" s="134">
        <v>0</v>
      </c>
      <c r="F24" s="134">
        <v>7</v>
      </c>
      <c r="G24" s="134">
        <v>139346</v>
      </c>
      <c r="H24" s="134">
        <v>139353</v>
      </c>
      <c r="I24" s="134">
        <v>18</v>
      </c>
      <c r="J24" s="134">
        <v>132299</v>
      </c>
      <c r="K24" s="134">
        <f t="shared" si="0"/>
        <v>132317</v>
      </c>
    </row>
    <row r="25" spans="1:11" s="251" customFormat="1" ht="42" customHeight="1" x14ac:dyDescent="0.25">
      <c r="A25" s="248">
        <v>30</v>
      </c>
      <c r="B25" s="249" t="s">
        <v>213</v>
      </c>
      <c r="C25" s="250">
        <v>3</v>
      </c>
      <c r="D25" s="134"/>
      <c r="E25" s="134"/>
      <c r="F25" s="134"/>
      <c r="G25" s="134">
        <v>1200</v>
      </c>
      <c r="H25" s="134">
        <v>1200</v>
      </c>
      <c r="I25" s="134">
        <v>0</v>
      </c>
      <c r="J25" s="134">
        <v>1250</v>
      </c>
      <c r="K25" s="134">
        <f t="shared" si="0"/>
        <v>1250</v>
      </c>
    </row>
    <row r="26" spans="1:11" s="251" customFormat="1" ht="25.9" customHeight="1" x14ac:dyDescent="0.25">
      <c r="A26" s="248">
        <v>31</v>
      </c>
      <c r="B26" s="249" t="s">
        <v>214</v>
      </c>
      <c r="C26" s="250">
        <v>3</v>
      </c>
      <c r="D26" s="134"/>
      <c r="E26" s="134"/>
      <c r="F26" s="134"/>
      <c r="G26" s="134">
        <v>160</v>
      </c>
      <c r="H26" s="134">
        <v>160</v>
      </c>
      <c r="I26" s="134">
        <v>0</v>
      </c>
      <c r="J26" s="134">
        <v>200</v>
      </c>
      <c r="K26" s="134">
        <f t="shared" si="0"/>
        <v>200</v>
      </c>
    </row>
    <row r="27" spans="1:11" s="251" customFormat="1" ht="18" customHeight="1" x14ac:dyDescent="0.25">
      <c r="A27" s="252"/>
      <c r="B27" s="253" t="s">
        <v>89</v>
      </c>
      <c r="C27" s="254"/>
      <c r="D27" s="255">
        <f>SUM(D6:D26)</f>
        <v>979806</v>
      </c>
      <c r="E27" s="255">
        <f t="shared" ref="E27:H27" si="1">SUM(E6:E26)</f>
        <v>101</v>
      </c>
      <c r="F27" s="255">
        <f t="shared" si="1"/>
        <v>47</v>
      </c>
      <c r="G27" s="255">
        <f t="shared" si="1"/>
        <v>295390</v>
      </c>
      <c r="H27" s="255">
        <f t="shared" si="1"/>
        <v>295538</v>
      </c>
      <c r="I27" s="255">
        <f>SUM(I6:I26)</f>
        <v>181</v>
      </c>
      <c r="J27" s="255">
        <f>SUM(J6:J26)</f>
        <v>275263</v>
      </c>
      <c r="K27" s="255">
        <f>SUM(K6:K26)</f>
        <v>275444</v>
      </c>
    </row>
    <row r="28" spans="1:11" s="251" customFormat="1" ht="18.75" customHeight="1" x14ac:dyDescent="0.25">
      <c r="A28" s="248"/>
      <c r="B28" s="249" t="s">
        <v>90</v>
      </c>
      <c r="C28" s="250"/>
      <c r="D28" s="134"/>
      <c r="E28" s="134"/>
      <c r="F28" s="134"/>
      <c r="G28" s="134"/>
      <c r="H28" s="134"/>
      <c r="I28" s="134"/>
      <c r="J28" s="134"/>
      <c r="K28" s="134">
        <v>8700</v>
      </c>
    </row>
    <row r="29" spans="1:11" s="251" customFormat="1" ht="19.5" customHeight="1" x14ac:dyDescent="0.25">
      <c r="A29" s="256"/>
      <c r="B29" s="257" t="s">
        <v>91</v>
      </c>
      <c r="C29" s="256"/>
      <c r="D29" s="255"/>
      <c r="E29" s="255"/>
      <c r="F29" s="255">
        <v>148</v>
      </c>
      <c r="G29" s="255"/>
      <c r="H29" s="255"/>
      <c r="I29" s="255"/>
      <c r="J29" s="255"/>
      <c r="K29" s="255">
        <f>K27+K28</f>
        <v>284144</v>
      </c>
    </row>
    <row r="30" spans="1:11" s="251" customFormat="1" ht="42.75" customHeight="1" x14ac:dyDescent="0.2">
      <c r="A30" s="67"/>
      <c r="B30" s="227"/>
      <c r="C30" s="228"/>
      <c r="D30" s="152"/>
      <c r="E30" s="67"/>
      <c r="F30" s="67"/>
      <c r="G30" s="67"/>
      <c r="H30" s="67"/>
      <c r="I30" s="67"/>
      <c r="J30" s="152"/>
      <c r="K30" s="152"/>
    </row>
    <row r="31" spans="1:11" s="251" customFormat="1" ht="81.599999999999994" customHeight="1" x14ac:dyDescent="0.2">
      <c r="A31" s="67"/>
      <c r="B31" s="227"/>
      <c r="C31" s="228"/>
      <c r="D31" s="152"/>
      <c r="E31" s="67"/>
      <c r="F31" s="67"/>
      <c r="G31" s="67"/>
      <c r="H31" s="67"/>
      <c r="I31" s="67"/>
      <c r="J31" s="67"/>
      <c r="K31" s="67"/>
    </row>
    <row r="32" spans="1:11" s="251" customFormat="1" ht="86.45" customHeight="1" x14ac:dyDescent="0.2">
      <c r="A32" s="67"/>
      <c r="B32" s="227"/>
      <c r="C32" s="228"/>
      <c r="D32" s="152"/>
      <c r="E32" s="67"/>
      <c r="F32" s="67"/>
      <c r="G32" s="67"/>
      <c r="H32" s="67"/>
      <c r="I32" s="67"/>
      <c r="J32" s="67"/>
      <c r="K32" s="67"/>
    </row>
    <row r="33" spans="1:11" s="251" customFormat="1" ht="73.150000000000006" customHeight="1" x14ac:dyDescent="0.2">
      <c r="A33" s="67"/>
      <c r="B33" s="227"/>
      <c r="C33" s="228"/>
      <c r="D33" s="152"/>
      <c r="E33" s="67"/>
      <c r="F33" s="67"/>
      <c r="G33" s="67"/>
      <c r="H33" s="67"/>
      <c r="I33" s="67"/>
      <c r="J33" s="67"/>
      <c r="K33" s="67"/>
    </row>
    <row r="34" spans="1:11" s="251" customFormat="1" ht="59.25" customHeight="1" x14ac:dyDescent="0.2">
      <c r="A34" s="67"/>
      <c r="B34" s="227"/>
      <c r="C34" s="228"/>
      <c r="D34" s="152"/>
      <c r="E34" s="67"/>
      <c r="F34" s="67"/>
      <c r="G34" s="67"/>
      <c r="H34" s="67"/>
      <c r="I34" s="67"/>
      <c r="J34" s="67"/>
      <c r="K34" s="67"/>
    </row>
    <row r="35" spans="1:11" s="251" customFormat="1" ht="69" customHeight="1" x14ac:dyDescent="0.2">
      <c r="A35" s="67"/>
      <c r="B35" s="227"/>
      <c r="C35" s="228"/>
      <c r="D35" s="152"/>
      <c r="E35" s="67"/>
      <c r="F35" s="67"/>
      <c r="G35" s="67"/>
      <c r="H35" s="67"/>
      <c r="I35" s="67"/>
      <c r="J35" s="67"/>
      <c r="K35" s="67"/>
    </row>
    <row r="36" spans="1:11" s="251" customFormat="1" ht="69.599999999999994" customHeight="1" x14ac:dyDescent="0.2">
      <c r="A36" s="67"/>
      <c r="B36" s="227"/>
      <c r="C36" s="228"/>
      <c r="D36" s="152"/>
      <c r="E36" s="67"/>
      <c r="F36" s="67"/>
      <c r="G36" s="67"/>
      <c r="H36" s="67"/>
      <c r="I36" s="67"/>
      <c r="J36" s="67"/>
      <c r="K36" s="67"/>
    </row>
    <row r="37" spans="1:11" s="251" customFormat="1" ht="42" customHeight="1" x14ac:dyDescent="0.2">
      <c r="A37" s="67"/>
      <c r="B37" s="227"/>
      <c r="C37" s="228"/>
      <c r="D37" s="152"/>
      <c r="E37" s="67"/>
      <c r="F37" s="67"/>
      <c r="G37" s="67"/>
      <c r="H37" s="67"/>
      <c r="I37" s="67"/>
      <c r="J37" s="67"/>
      <c r="K37" s="67"/>
    </row>
    <row r="38" spans="1:11" s="251" customFormat="1" ht="54.6" customHeight="1" x14ac:dyDescent="0.2">
      <c r="A38" s="67"/>
      <c r="B38" s="227"/>
      <c r="C38" s="228"/>
      <c r="D38" s="152"/>
      <c r="E38" s="67"/>
      <c r="F38" s="67"/>
      <c r="G38" s="67"/>
      <c r="H38" s="67"/>
      <c r="I38" s="67"/>
      <c r="J38" s="67"/>
      <c r="K38" s="67"/>
    </row>
    <row r="39" spans="1:11" s="251" customFormat="1" ht="60" customHeight="1" x14ac:dyDescent="0.2">
      <c r="A39" s="67"/>
      <c r="B39" s="227"/>
      <c r="C39" s="228"/>
      <c r="D39" s="152"/>
      <c r="E39" s="67"/>
      <c r="F39" s="67"/>
      <c r="G39" s="67"/>
      <c r="H39" s="67"/>
      <c r="I39" s="67"/>
      <c r="J39" s="67"/>
      <c r="K39" s="67"/>
    </row>
    <row r="40" spans="1:11" s="251" customFormat="1" ht="40.5" customHeight="1" x14ac:dyDescent="0.2">
      <c r="A40" s="67"/>
      <c r="B40" s="227"/>
      <c r="C40" s="228"/>
      <c r="D40" s="152"/>
      <c r="E40" s="67"/>
      <c r="F40" s="67"/>
      <c r="G40" s="67"/>
      <c r="H40" s="67"/>
      <c r="I40" s="67"/>
      <c r="J40" s="67"/>
      <c r="K40" s="67"/>
    </row>
    <row r="41" spans="1:11" s="251" customFormat="1" ht="22.15" customHeight="1" x14ac:dyDescent="0.2">
      <c r="A41" s="67"/>
      <c r="B41" s="227"/>
      <c r="C41" s="228"/>
      <c r="D41" s="152"/>
      <c r="E41" s="67"/>
      <c r="F41" s="67"/>
      <c r="G41" s="67"/>
      <c r="H41" s="67"/>
      <c r="I41" s="67"/>
      <c r="J41" s="67"/>
      <c r="K41" s="67"/>
    </row>
    <row r="42" spans="1:11" s="251" customFormat="1" ht="57.6" customHeight="1" x14ac:dyDescent="0.2">
      <c r="A42" s="67"/>
      <c r="B42" s="227"/>
      <c r="C42" s="228"/>
      <c r="D42" s="152"/>
      <c r="E42" s="67"/>
      <c r="F42" s="67"/>
      <c r="G42" s="67"/>
      <c r="H42" s="67"/>
      <c r="I42" s="67"/>
      <c r="J42" s="67"/>
      <c r="K42" s="67"/>
    </row>
    <row r="43" spans="1:11" s="251" customFormat="1" ht="45" customHeight="1" x14ac:dyDescent="0.2">
      <c r="A43" s="67"/>
      <c r="B43" s="227"/>
      <c r="C43" s="228"/>
      <c r="D43" s="152"/>
      <c r="E43" s="67"/>
      <c r="F43" s="67"/>
      <c r="G43" s="67"/>
      <c r="H43" s="67"/>
      <c r="I43" s="67"/>
      <c r="J43" s="67"/>
      <c r="K43" s="67"/>
    </row>
    <row r="44" spans="1:11" s="251" customFormat="1" ht="50.25" customHeight="1" x14ac:dyDescent="0.2">
      <c r="A44" s="67"/>
      <c r="B44" s="227"/>
      <c r="C44" s="228"/>
      <c r="D44" s="152"/>
      <c r="E44" s="67"/>
      <c r="F44" s="67"/>
      <c r="G44" s="67"/>
      <c r="H44" s="67"/>
      <c r="I44" s="67"/>
      <c r="J44" s="67"/>
      <c r="K44" s="67"/>
    </row>
    <row r="45" spans="1:11" s="251" customFormat="1" ht="37.9" customHeight="1" x14ac:dyDescent="0.2">
      <c r="A45" s="67"/>
      <c r="B45" s="227"/>
      <c r="C45" s="228"/>
      <c r="D45" s="152"/>
      <c r="E45" s="67"/>
      <c r="F45" s="67"/>
      <c r="G45" s="67"/>
      <c r="H45" s="67"/>
      <c r="I45" s="67"/>
      <c r="J45" s="67"/>
      <c r="K45" s="67"/>
    </row>
    <row r="46" spans="1:11" s="251" customFormat="1" ht="39.75" customHeight="1" x14ac:dyDescent="0.2">
      <c r="A46" s="67"/>
      <c r="B46" s="227"/>
      <c r="C46" s="228"/>
      <c r="D46" s="152"/>
      <c r="E46" s="67"/>
      <c r="F46" s="67"/>
      <c r="G46" s="67"/>
      <c r="H46" s="67"/>
      <c r="I46" s="67"/>
      <c r="J46" s="67"/>
      <c r="K46" s="67"/>
    </row>
    <row r="47" spans="1:11" s="251" customFormat="1" ht="39.75" customHeight="1" x14ac:dyDescent="0.2">
      <c r="A47" s="67"/>
      <c r="B47" s="227"/>
      <c r="C47" s="228"/>
      <c r="D47" s="152"/>
      <c r="E47" s="67"/>
      <c r="F47" s="67"/>
      <c r="G47" s="67"/>
      <c r="H47" s="67"/>
      <c r="I47" s="67"/>
      <c r="J47" s="67"/>
      <c r="K47" s="67"/>
    </row>
    <row r="48" spans="1:11" s="251" customFormat="1" ht="39.75" customHeight="1" x14ac:dyDescent="0.2">
      <c r="A48" s="67"/>
      <c r="B48" s="227"/>
      <c r="C48" s="228"/>
      <c r="D48" s="152"/>
      <c r="E48" s="67"/>
      <c r="F48" s="67"/>
      <c r="G48" s="67"/>
      <c r="H48" s="67"/>
      <c r="I48" s="67"/>
      <c r="J48" s="67"/>
      <c r="K48" s="67"/>
    </row>
    <row r="49" spans="1:11" s="251" customFormat="1" ht="39.75" customHeight="1" x14ac:dyDescent="0.2">
      <c r="A49" s="67"/>
      <c r="B49" s="227"/>
      <c r="C49" s="228"/>
      <c r="D49" s="152"/>
      <c r="E49" s="67"/>
      <c r="F49" s="67"/>
      <c r="G49" s="67"/>
      <c r="H49" s="67"/>
      <c r="I49" s="67"/>
      <c r="J49" s="67"/>
      <c r="K49" s="67"/>
    </row>
    <row r="50" spans="1:11" s="251" customFormat="1" ht="39.75" customHeight="1" x14ac:dyDescent="0.2">
      <c r="A50" s="67"/>
      <c r="B50" s="227"/>
      <c r="C50" s="228"/>
      <c r="D50" s="152"/>
      <c r="E50" s="67"/>
      <c r="F50" s="67"/>
      <c r="G50" s="67"/>
      <c r="H50" s="67"/>
      <c r="I50" s="67"/>
      <c r="J50" s="67"/>
      <c r="K50" s="67"/>
    </row>
    <row r="51" spans="1:11" s="251" customFormat="1" ht="39.75" customHeight="1" x14ac:dyDescent="0.2">
      <c r="A51" s="67"/>
      <c r="B51" s="227"/>
      <c r="C51" s="228"/>
      <c r="D51" s="152"/>
      <c r="E51" s="67"/>
      <c r="F51" s="67"/>
      <c r="G51" s="67"/>
      <c r="H51" s="67"/>
      <c r="I51" s="67"/>
      <c r="J51" s="67"/>
      <c r="K51" s="67"/>
    </row>
    <row r="52" spans="1:11" s="251" customFormat="1" ht="39.75" customHeight="1" x14ac:dyDescent="0.2">
      <c r="A52" s="67"/>
      <c r="B52" s="227"/>
      <c r="C52" s="228"/>
      <c r="D52" s="152"/>
      <c r="E52" s="67"/>
      <c r="F52" s="67"/>
      <c r="G52" s="67"/>
      <c r="H52" s="67"/>
      <c r="I52" s="67"/>
      <c r="J52" s="67"/>
      <c r="K52" s="67"/>
    </row>
    <row r="53" spans="1:11" s="251" customFormat="1" ht="39.75" customHeight="1" x14ac:dyDescent="0.2">
      <c r="A53" s="67"/>
      <c r="B53" s="227"/>
      <c r="C53" s="228"/>
      <c r="D53" s="152"/>
      <c r="E53" s="67"/>
      <c r="F53" s="67"/>
      <c r="G53" s="67"/>
      <c r="H53" s="67"/>
      <c r="I53" s="67"/>
      <c r="J53" s="67"/>
      <c r="K53" s="67"/>
    </row>
    <row r="54" spans="1:11" s="251" customFormat="1" ht="39.75" customHeight="1" x14ac:dyDescent="0.2">
      <c r="A54" s="67"/>
      <c r="B54" s="227"/>
      <c r="C54" s="228"/>
      <c r="D54" s="152"/>
      <c r="E54" s="67"/>
      <c r="F54" s="67"/>
      <c r="G54" s="67"/>
      <c r="H54" s="67"/>
      <c r="I54" s="67"/>
      <c r="J54" s="67"/>
      <c r="K54" s="67"/>
    </row>
    <row r="55" spans="1:11" s="251" customFormat="1" ht="39.75" customHeight="1" x14ac:dyDescent="0.2">
      <c r="A55" s="67"/>
      <c r="B55" s="227"/>
      <c r="C55" s="228"/>
      <c r="D55" s="152"/>
      <c r="E55" s="67"/>
      <c r="F55" s="67"/>
      <c r="G55" s="67"/>
      <c r="H55" s="67"/>
      <c r="I55" s="67"/>
      <c r="J55" s="67"/>
      <c r="K55" s="67"/>
    </row>
    <row r="56" spans="1:11" s="251" customFormat="1" ht="43.15" customHeight="1" x14ac:dyDescent="0.2">
      <c r="A56" s="67"/>
      <c r="B56" s="227"/>
      <c r="C56" s="228"/>
      <c r="D56" s="152"/>
      <c r="E56" s="67"/>
      <c r="F56" s="67"/>
      <c r="G56" s="67"/>
      <c r="H56" s="67"/>
      <c r="I56" s="67"/>
      <c r="J56" s="67"/>
      <c r="K56" s="67"/>
    </row>
    <row r="57" spans="1:11" s="251" customFormat="1" ht="43.15" customHeight="1" x14ac:dyDescent="0.2">
      <c r="A57" s="67"/>
      <c r="B57" s="227"/>
      <c r="C57" s="228"/>
      <c r="D57" s="152"/>
      <c r="E57" s="67"/>
      <c r="F57" s="67"/>
      <c r="G57" s="67"/>
      <c r="H57" s="67"/>
      <c r="I57" s="67"/>
      <c r="J57" s="67"/>
      <c r="K57" s="67"/>
    </row>
    <row r="58" spans="1:11" s="251" customFormat="1" ht="59.45" customHeight="1" x14ac:dyDescent="0.2">
      <c r="A58" s="67"/>
      <c r="B58" s="227"/>
      <c r="C58" s="228"/>
      <c r="D58" s="152"/>
      <c r="E58" s="67"/>
      <c r="F58" s="67"/>
      <c r="G58" s="67"/>
      <c r="H58" s="67"/>
      <c r="I58" s="67"/>
      <c r="J58" s="67"/>
      <c r="K58" s="67"/>
    </row>
    <row r="59" spans="1:11" s="258" customFormat="1" ht="21" customHeight="1" x14ac:dyDescent="0.2">
      <c r="A59" s="67"/>
      <c r="B59" s="227"/>
      <c r="C59" s="228"/>
      <c r="D59" s="152"/>
      <c r="E59" s="67"/>
      <c r="F59" s="67"/>
      <c r="G59" s="67"/>
      <c r="H59" s="67"/>
      <c r="I59" s="67"/>
      <c r="J59" s="67"/>
      <c r="K59" s="67"/>
    </row>
    <row r="60" spans="1:11" s="251" customFormat="1" ht="24.6" customHeight="1" x14ac:dyDescent="0.2">
      <c r="A60" s="67"/>
      <c r="B60" s="227"/>
      <c r="C60" s="228"/>
      <c r="D60" s="152"/>
      <c r="E60" s="67"/>
      <c r="F60" s="67"/>
      <c r="G60" s="67"/>
      <c r="H60" s="67"/>
      <c r="I60" s="67"/>
      <c r="J60" s="67"/>
      <c r="K60" s="67"/>
    </row>
    <row r="61" spans="1:11" s="258" customFormat="1" ht="20.45" customHeight="1" x14ac:dyDescent="0.2">
      <c r="A61" s="67"/>
      <c r="B61" s="227"/>
      <c r="C61" s="228"/>
      <c r="D61" s="152"/>
      <c r="E61" s="67"/>
      <c r="F61" s="67"/>
      <c r="G61" s="67"/>
      <c r="H61" s="67"/>
      <c r="I61" s="67"/>
      <c r="J61" s="67"/>
      <c r="K61" s="67"/>
    </row>
    <row r="62" spans="1:11" s="259" customFormat="1" ht="15.6" customHeight="1" x14ac:dyDescent="0.25">
      <c r="A62" s="67"/>
      <c r="B62" s="227"/>
      <c r="C62" s="228"/>
      <c r="D62" s="152"/>
      <c r="E62" s="67"/>
      <c r="F62" s="67"/>
      <c r="G62" s="67"/>
      <c r="H62" s="67"/>
      <c r="I62" s="67"/>
      <c r="J62" s="67"/>
      <c r="K62" s="67"/>
    </row>
    <row r="63" spans="1:11" s="259" customFormat="1" ht="15.6" customHeight="1" x14ac:dyDescent="0.25">
      <c r="A63" s="67"/>
      <c r="B63" s="227"/>
      <c r="C63" s="228"/>
      <c r="D63" s="152"/>
      <c r="E63" s="67"/>
      <c r="F63" s="67"/>
      <c r="G63" s="67"/>
      <c r="H63" s="67"/>
      <c r="I63" s="67"/>
      <c r="J63" s="67"/>
      <c r="K63" s="67"/>
    </row>
    <row r="64" spans="1:11" s="259" customFormat="1" ht="15.6" customHeight="1" x14ac:dyDescent="0.25">
      <c r="A64" s="67"/>
      <c r="B64" s="227"/>
      <c r="C64" s="228"/>
      <c r="D64" s="152"/>
      <c r="E64" s="67"/>
      <c r="F64" s="67"/>
      <c r="G64" s="67"/>
      <c r="H64" s="67"/>
      <c r="I64" s="67"/>
      <c r="J64" s="67"/>
      <c r="K64" s="67"/>
    </row>
    <row r="65" spans="1:11" s="260" customFormat="1" ht="15.6" customHeight="1" x14ac:dyDescent="0.2">
      <c r="A65" s="67"/>
      <c r="B65" s="227"/>
      <c r="C65" s="228"/>
      <c r="D65" s="152"/>
      <c r="E65" s="67"/>
      <c r="F65" s="67"/>
      <c r="G65" s="67"/>
      <c r="H65" s="67"/>
      <c r="I65" s="67"/>
      <c r="J65" s="67"/>
      <c r="K65" s="67"/>
    </row>
    <row r="66" spans="1:11" s="260" customFormat="1" ht="15" x14ac:dyDescent="0.2">
      <c r="A66" s="67"/>
      <c r="B66" s="227"/>
      <c r="C66" s="228"/>
      <c r="D66" s="152"/>
      <c r="E66" s="67"/>
      <c r="F66" s="67"/>
      <c r="G66" s="67"/>
      <c r="H66" s="67"/>
      <c r="I66" s="67"/>
      <c r="J66" s="67"/>
      <c r="K66" s="67"/>
    </row>
    <row r="67" spans="1:11" ht="16.899999999999999" customHeight="1" x14ac:dyDescent="0.2"/>
    <row r="68" spans="1:11" ht="9" customHeight="1" x14ac:dyDescent="0.2"/>
    <row r="69" spans="1:11" ht="100.15" customHeight="1" x14ac:dyDescent="0.2"/>
    <row r="73" spans="1:11" ht="22.15" customHeight="1" x14ac:dyDescent="0.2"/>
    <row r="74" spans="1:11" ht="19.149999999999999" customHeight="1" x14ac:dyDescent="0.2"/>
  </sheetData>
  <mergeCells count="13">
    <mergeCell ref="I4:I5"/>
    <mergeCell ref="J4:J5"/>
    <mergeCell ref="K4:K5"/>
    <mergeCell ref="A2:K2"/>
    <mergeCell ref="A3:A5"/>
    <mergeCell ref="B3:B5"/>
    <mergeCell ref="C3:C5"/>
    <mergeCell ref="D3:D5"/>
    <mergeCell ref="E3:H3"/>
    <mergeCell ref="I3:K3"/>
    <mergeCell ref="E4:F4"/>
    <mergeCell ref="G4:G5"/>
    <mergeCell ref="H4:H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1</vt:lpstr>
      <vt:lpstr>Таблица 2</vt:lpstr>
      <vt:lpstr>Таблица 3</vt:lpstr>
      <vt:lpstr>Таблица 5</vt:lpstr>
      <vt:lpstr>Таблица 6</vt:lpstr>
      <vt:lpstr>Таблица 7</vt:lpstr>
      <vt:lpstr>'Таблица 1'!Заголовки_для_печати</vt:lpstr>
      <vt:lpstr>'Таблица 3'!Заголовки_для_печати</vt:lpstr>
      <vt:lpstr>'Таблица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Лысова Марина Александровна</dc:creator>
  <cp:lastModifiedBy>Лысова Марина Александровна</cp:lastModifiedBy>
  <cp:lastPrinted>2021-10-22T11:51:40Z</cp:lastPrinted>
  <dcterms:created xsi:type="dcterms:W3CDTF">2021-10-22T11:49:40Z</dcterms:created>
  <dcterms:modified xsi:type="dcterms:W3CDTF">2021-10-22T11:52:58Z</dcterms:modified>
</cp:coreProperties>
</file>